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870" activeTab="0"/>
  </bookViews>
  <sheets>
    <sheet name="Sheet1" sheetId="1" r:id="rId1"/>
    <sheet name="Correira" sheetId="2" r:id="rId2"/>
  </sheets>
  <definedNames>
    <definedName name="_xlnm.Print_Area" localSheetId="0">'Sheet1'!$A$1:$R$121</definedName>
  </definedNames>
  <calcPr fullCalcOnLoad="1"/>
</workbook>
</file>

<file path=xl/sharedStrings.xml><?xml version="1.0" encoding="utf-8"?>
<sst xmlns="http://schemas.openxmlformats.org/spreadsheetml/2006/main" count="435" uniqueCount="376">
  <si>
    <t xml:space="preserve"> Circular Used except mint if much cheaper than used</t>
  </si>
  <si>
    <t>Year</t>
  </si>
  <si>
    <t>Mi #</t>
  </si>
  <si>
    <t>Value</t>
  </si>
  <si>
    <t>Qty</t>
  </si>
  <si>
    <t>Portugal WANTS LIST</t>
  </si>
  <si>
    <t>908-9</t>
  </si>
  <si>
    <t>Europa set</t>
  </si>
  <si>
    <t>Stamp day 2$80</t>
  </si>
  <si>
    <t>Lubrapex 20$</t>
  </si>
  <si>
    <t>Windmills 3$30</t>
  </si>
  <si>
    <t>Child aid 4$</t>
  </si>
  <si>
    <t>UNO 30th 20$</t>
  </si>
  <si>
    <t>Writing 50th</t>
  </si>
  <si>
    <t>832+834</t>
  </si>
  <si>
    <t>Sao paulo 2$30 + 5$00</t>
  </si>
  <si>
    <t>needed</t>
  </si>
  <si>
    <t>average</t>
  </si>
  <si>
    <t>Union 4$50</t>
  </si>
  <si>
    <t>Christmas 20$00</t>
  </si>
  <si>
    <t>Description</t>
  </si>
  <si>
    <t>Osaka 5$00</t>
  </si>
  <si>
    <t>Labour 1$40</t>
  </si>
  <si>
    <t>372-374</t>
  </si>
  <si>
    <t>396-400</t>
  </si>
  <si>
    <t>402-405</t>
  </si>
  <si>
    <t>453-454</t>
  </si>
  <si>
    <t>Acores</t>
  </si>
  <si>
    <t>Europa</t>
  </si>
  <si>
    <t>43+44</t>
  </si>
  <si>
    <t>50-52</t>
  </si>
  <si>
    <t>58+59</t>
  </si>
  <si>
    <t>Madeira Flag</t>
  </si>
  <si>
    <t>Madeira Rally</t>
  </si>
  <si>
    <t>Fish 40$</t>
  </si>
  <si>
    <t>Columbus 55$</t>
  </si>
  <si>
    <t>569+570</t>
  </si>
  <si>
    <t>1456-57</t>
  </si>
  <si>
    <t>Bl 51</t>
  </si>
  <si>
    <t>1701-3</t>
  </si>
  <si>
    <t>1704-7</t>
  </si>
  <si>
    <t>1752+53</t>
  </si>
  <si>
    <t>1780-83</t>
  </si>
  <si>
    <t>Mint and used Halleys block</t>
  </si>
  <si>
    <t>Council of Europe</t>
  </si>
  <si>
    <t>Herculano 15$</t>
  </si>
  <si>
    <t>Railroad extension</t>
  </si>
  <si>
    <t xml:space="preserve">Soil </t>
  </si>
  <si>
    <t>Sports 12$50</t>
  </si>
  <si>
    <t>Fishing Ind 15$</t>
  </si>
  <si>
    <t>Emigration 17$</t>
  </si>
  <si>
    <t>NATO 30th</t>
  </si>
  <si>
    <t>Carts - Brasiliana 16$ &amp; 19$</t>
  </si>
  <si>
    <t>Republican Leaders 16$</t>
  </si>
  <si>
    <t>Rotary</t>
  </si>
  <si>
    <t>Nature Conservation - Red Fox 16$</t>
  </si>
  <si>
    <t>Nature Conservation - Steinadler</t>
  </si>
  <si>
    <t>Energy Conservation 16$</t>
  </si>
  <si>
    <t>1499-1501</t>
  </si>
  <si>
    <t>Tourism Conference 8$ &amp; 11$ &amp; 16$</t>
  </si>
  <si>
    <t>Tourism Conference 20$</t>
  </si>
  <si>
    <t>King Joao II 27$00</t>
  </si>
  <si>
    <t>Fire Engines 33$50</t>
  </si>
  <si>
    <t>Christmas</t>
  </si>
  <si>
    <t>St. Francis of Assisi 27$00</t>
  </si>
  <si>
    <t>Figueira da Foz 19$</t>
  </si>
  <si>
    <t>EEC</t>
  </si>
  <si>
    <t>Sports - Yachting</t>
  </si>
  <si>
    <t>1560+61</t>
  </si>
  <si>
    <t>Sprots - Sailing &amp; Soccer</t>
  </si>
  <si>
    <t>TB Sent 27$00</t>
  </si>
  <si>
    <t>1570-72</t>
  </si>
  <si>
    <t>Birds - Philexfrance</t>
  </si>
  <si>
    <t>Pombal</t>
  </si>
  <si>
    <t>World Comms Year</t>
  </si>
  <si>
    <t>Uniforms - Vasco da Gama</t>
  </si>
  <si>
    <t>1592+3+11+14</t>
  </si>
  <si>
    <t>Tiles</t>
  </si>
  <si>
    <t>Artifacts 12$50</t>
  </si>
  <si>
    <t>Artifacts 30$</t>
  </si>
  <si>
    <t>Whales - Btrasiliana 80$</t>
  </si>
  <si>
    <t>1383 Revolution 12$50</t>
  </si>
  <si>
    <t>1625+40+41+44</t>
  </si>
  <si>
    <t>Artworks - Lubrapex</t>
  </si>
  <si>
    <t>1635-36</t>
  </si>
  <si>
    <t>Olympics Fencing &amp; Gymn</t>
  </si>
  <si>
    <t>Olympics Highjump 80$</t>
  </si>
  <si>
    <t>EFTA</t>
  </si>
  <si>
    <t>1658+59</t>
  </si>
  <si>
    <t>Anniversaries20$ &amp; 46$</t>
  </si>
  <si>
    <t>Ribeiro</t>
  </si>
  <si>
    <t>National Parks - Italia 40$</t>
  </si>
  <si>
    <t>1673+74</t>
  </si>
  <si>
    <t>Christmas set</t>
  </si>
  <si>
    <t>Castle - von Feira</t>
  </si>
  <si>
    <t>16888-89</t>
  </si>
  <si>
    <t>Casltes - Guimaraes &amp; Braganca</t>
  </si>
  <si>
    <t>Castles - Belmonte</t>
  </si>
  <si>
    <t>Automobiles - Benz</t>
  </si>
  <si>
    <t>Horses set</t>
  </si>
  <si>
    <t>Stamps day, Natl Guard &amp; Engineers</t>
  </si>
  <si>
    <t>Windmills</t>
  </si>
  <si>
    <t>1720+21</t>
  </si>
  <si>
    <t>Castles - Trancosa &amp; Leiria</t>
  </si>
  <si>
    <t>Castles - Marvao</t>
  </si>
  <si>
    <t>Castles - von Porto</t>
  </si>
  <si>
    <t>Da Silva 2$30</t>
  </si>
  <si>
    <t>Afinsa</t>
  </si>
  <si>
    <t>Lisabon - Rio flight 2$50 + 3$80</t>
  </si>
  <si>
    <t>1172+74</t>
  </si>
  <si>
    <t>1186+88</t>
  </si>
  <si>
    <t>Armed Forces 3$50</t>
  </si>
  <si>
    <t>Thematic Exhn set</t>
  </si>
  <si>
    <t>UPU set</t>
  </si>
  <si>
    <t>Camoens 48c</t>
  </si>
  <si>
    <t>Camoens 75c</t>
  </si>
  <si>
    <t>Camoens 80c</t>
  </si>
  <si>
    <t>Camoens Esc Values</t>
  </si>
  <si>
    <t>Castello-Branco 32c</t>
  </si>
  <si>
    <t>Castello-Branco 48c</t>
  </si>
  <si>
    <t>Castello-Branco 64c</t>
  </si>
  <si>
    <t>Castello-Branco 96c</t>
  </si>
  <si>
    <t>Castello-Branco 1$50</t>
  </si>
  <si>
    <t>Castello-Branco 2$40 - 3$20</t>
  </si>
  <si>
    <t>Independence 2c</t>
  </si>
  <si>
    <t>Independence 25c</t>
  </si>
  <si>
    <t>Independence 32c</t>
  </si>
  <si>
    <t>Independence higher c values</t>
  </si>
  <si>
    <t>Independence Esc Values</t>
  </si>
  <si>
    <t xml:space="preserve">Ceres </t>
  </si>
  <si>
    <t>Independence 80c</t>
  </si>
  <si>
    <t>Independence 1$60- 4$50</t>
  </si>
  <si>
    <t>Independence 50c</t>
  </si>
  <si>
    <t>Independence 96c</t>
  </si>
  <si>
    <t>Independence 1$00</t>
  </si>
  <si>
    <t>Independence 4$50</t>
  </si>
  <si>
    <t>Pereira ovpt on hi values</t>
  </si>
  <si>
    <t>Padua ovpt on hi value</t>
  </si>
  <si>
    <t>Madeira</t>
  </si>
  <si>
    <t>127-28</t>
  </si>
  <si>
    <t>130-137</t>
  </si>
  <si>
    <t>150-151</t>
  </si>
  <si>
    <t>140-145</t>
  </si>
  <si>
    <t>157-158</t>
  </si>
  <si>
    <t>160-167</t>
  </si>
  <si>
    <t>175-176</t>
  </si>
  <si>
    <t>179-181</t>
  </si>
  <si>
    <t>182-183</t>
  </si>
  <si>
    <t>194-196</t>
  </si>
  <si>
    <t>197-198</t>
  </si>
  <si>
    <t>200-203</t>
  </si>
  <si>
    <t>217a &amp; c</t>
  </si>
  <si>
    <t>235a &amp; c</t>
  </si>
  <si>
    <t>222-223</t>
  </si>
  <si>
    <t>265-266</t>
  </si>
  <si>
    <t>267-269</t>
  </si>
  <si>
    <t>222-227</t>
  </si>
  <si>
    <t>211-212</t>
  </si>
  <si>
    <t>270-271</t>
  </si>
  <si>
    <t>228-230</t>
  </si>
  <si>
    <t>232+233</t>
  </si>
  <si>
    <t>237-240</t>
  </si>
  <si>
    <t>278-279</t>
  </si>
  <si>
    <t>282-284</t>
  </si>
  <si>
    <t>286-289</t>
  </si>
  <si>
    <t>293-298</t>
  </si>
  <si>
    <t>300-315</t>
  </si>
  <si>
    <t>474-476</t>
  </si>
  <si>
    <t>Ceres Overprint</t>
  </si>
  <si>
    <t>879-880</t>
  </si>
  <si>
    <t>1219-23</t>
  </si>
  <si>
    <t>1438-39</t>
  </si>
  <si>
    <t>1475-77</t>
  </si>
  <si>
    <t>1565-66</t>
  </si>
  <si>
    <t>1576-78</t>
  </si>
  <si>
    <t>1607+19+31+38</t>
  </si>
  <si>
    <t>1651+68+71+78</t>
  </si>
  <si>
    <t>1663-64</t>
  </si>
  <si>
    <t>1704-05</t>
  </si>
  <si>
    <t>1741-42</t>
  </si>
  <si>
    <t>1754+55</t>
  </si>
  <si>
    <t>1759-62</t>
  </si>
  <si>
    <t>1777-79</t>
  </si>
  <si>
    <t>1798-99</t>
  </si>
  <si>
    <t>1795-96</t>
  </si>
  <si>
    <t>most after this</t>
  </si>
  <si>
    <t>Camoens 20$ with labels</t>
  </si>
  <si>
    <t>Ships, Lubrapex 16$</t>
  </si>
  <si>
    <t>1508</t>
  </si>
  <si>
    <t>River Boats 19$50</t>
  </si>
  <si>
    <t>Dogs 22$</t>
  </si>
  <si>
    <t>Fire Engines 7$</t>
  </si>
  <si>
    <t>Pope John Paul 27$</t>
  </si>
  <si>
    <t>1589+91</t>
  </si>
  <si>
    <t>1578+80</t>
  </si>
  <si>
    <t>Planes - Lubrapex 19$ +33$50</t>
  </si>
  <si>
    <t>Whales - Brasiliana 12$50</t>
  </si>
  <si>
    <t>Uniforms - 35$ + 40$</t>
  </si>
  <si>
    <t>1646-47</t>
  </si>
  <si>
    <t>1622-23</t>
  </si>
  <si>
    <t>Uniforms - 46$</t>
  </si>
  <si>
    <t>1395-96</t>
  </si>
  <si>
    <t>1382-83</t>
  </si>
  <si>
    <t>Trains 27$</t>
  </si>
  <si>
    <t>840+42</t>
  </si>
  <si>
    <t>811+813</t>
  </si>
  <si>
    <t>Kings 1$40 + 2$00</t>
  </si>
  <si>
    <t>493-494</t>
  </si>
  <si>
    <t>Airmail 50$00</t>
  </si>
  <si>
    <t>Kings 90c</t>
  </si>
  <si>
    <t>Ceres  3$20</t>
  </si>
  <si>
    <t>Carmona 3$50</t>
  </si>
  <si>
    <t>Aviz 3$50</t>
  </si>
  <si>
    <t>Carriages 90c</t>
  </si>
  <si>
    <t>1249+52+53</t>
  </si>
  <si>
    <t>1327+29</t>
  </si>
  <si>
    <t>1297+99</t>
  </si>
  <si>
    <t>Euro Value</t>
  </si>
  <si>
    <t xml:space="preserve">Europa </t>
  </si>
  <si>
    <t>1583-84</t>
  </si>
  <si>
    <t>1598-99</t>
  </si>
  <si>
    <t>Harbour, France</t>
  </si>
  <si>
    <t>1601</t>
  </si>
  <si>
    <t>Lisabon Zoo</t>
  </si>
  <si>
    <t>Peace Year</t>
  </si>
  <si>
    <t xml:space="preserve">Horses </t>
  </si>
  <si>
    <t>Castels</t>
  </si>
  <si>
    <t>Tourism</t>
  </si>
  <si>
    <t>1802+3+5</t>
  </si>
  <si>
    <t>1912+3+5</t>
  </si>
  <si>
    <t>1834-35</t>
  </si>
  <si>
    <t>1964-65</t>
  </si>
  <si>
    <t>1851-52</t>
  </si>
  <si>
    <t>1984+86</t>
  </si>
  <si>
    <t>2123+26</t>
  </si>
  <si>
    <t>1955+58</t>
  </si>
  <si>
    <t>1907+09</t>
  </si>
  <si>
    <t>2061+63</t>
  </si>
  <si>
    <t>1549+51</t>
  </si>
  <si>
    <t>1550+52</t>
  </si>
  <si>
    <t>Exports</t>
  </si>
  <si>
    <t>1602</t>
  </si>
  <si>
    <t>1618-20</t>
  </si>
  <si>
    <t>1642-44</t>
  </si>
  <si>
    <t>1659-61</t>
  </si>
  <si>
    <t>1631-33</t>
  </si>
  <si>
    <t>1677-78</t>
  </si>
  <si>
    <t>1745-46</t>
  </si>
  <si>
    <t>Euro Community</t>
  </si>
  <si>
    <t>Prices in Michel Euro</t>
  </si>
  <si>
    <t>397/99/400</t>
  </si>
  <si>
    <t>1873/75/76</t>
  </si>
  <si>
    <t>405-407</t>
  </si>
  <si>
    <t>1926-28</t>
  </si>
  <si>
    <t>Rotary 50$00</t>
  </si>
  <si>
    <t>Leaders 11$00</t>
  </si>
  <si>
    <t>Trains 19$</t>
  </si>
  <si>
    <t>Tiles 17 Cent  Azulejos</t>
  </si>
  <si>
    <t>Telephone 27$</t>
  </si>
  <si>
    <t>World Comms Year 33$50</t>
  </si>
  <si>
    <t>Christmas 30$</t>
  </si>
  <si>
    <t>Tiles 20 Cent  Azulejos</t>
  </si>
  <si>
    <t>Castle von Silves &amp; Tourism</t>
  </si>
  <si>
    <t>1717-18</t>
  </si>
  <si>
    <t>Conservation Year 25$ &amp; 57$</t>
  </si>
  <si>
    <t>Europa Modern Architecture</t>
  </si>
  <si>
    <t>1723-26</t>
  </si>
  <si>
    <t>Lighthouses</t>
  </si>
  <si>
    <t>1729+30</t>
  </si>
  <si>
    <t>Banknotes &amp; Royal Library</t>
  </si>
  <si>
    <t>1736-38</t>
  </si>
  <si>
    <t>Dias Voyages 27$ pair</t>
  </si>
  <si>
    <t>Castles : Palmela &amp; Cerveira</t>
  </si>
  <si>
    <t>Traditional Arch Definitives</t>
  </si>
  <si>
    <t>Pero de Colina</t>
  </si>
  <si>
    <t>1741-44</t>
  </si>
  <si>
    <t>WWF Lynx</t>
  </si>
  <si>
    <t>Roman Culture 27$</t>
  </si>
  <si>
    <t>India '89 60$</t>
  </si>
  <si>
    <t>Paintings : Julio Pomar 60$</t>
  </si>
  <si>
    <t>European Parliament</t>
  </si>
  <si>
    <t>Paintings : Carlos Botelho 60$</t>
  </si>
  <si>
    <t>1759-60</t>
  </si>
  <si>
    <t>Paintings : Cardoso &amp; Negreiros</t>
  </si>
  <si>
    <t>1797-98</t>
  </si>
  <si>
    <t>1814-15</t>
  </si>
  <si>
    <t>1832-33</t>
  </si>
  <si>
    <t xml:space="preserve">Paintings : </t>
  </si>
  <si>
    <t>1849+50</t>
  </si>
  <si>
    <t>Ceramics 35$: Teller &amp; Washbasin</t>
  </si>
  <si>
    <t>Ceramics 60$ : Mug</t>
  </si>
  <si>
    <t>Philex #</t>
  </si>
  <si>
    <t>First stamps 6$50</t>
  </si>
  <si>
    <t>Flag</t>
  </si>
  <si>
    <t>358+59</t>
  </si>
  <si>
    <t>Local Flora 12$50 &amp; 30$</t>
  </si>
  <si>
    <t>Local Flora 100$</t>
  </si>
  <si>
    <t>Costumes 16$</t>
  </si>
  <si>
    <t>Insects 51$</t>
  </si>
  <si>
    <t>386+87+89</t>
  </si>
  <si>
    <t>Airplanes 25$, 57$ and 125$</t>
  </si>
  <si>
    <t>391&amp;394</t>
  </si>
  <si>
    <t>Birds 27$ and 100$</t>
  </si>
  <si>
    <t>Europa 80$</t>
  </si>
  <si>
    <t>Coat of Arms 80$</t>
  </si>
  <si>
    <t>Europa 80$ Post office</t>
  </si>
  <si>
    <t>Professions 60$</t>
  </si>
  <si>
    <t>418-420</t>
  </si>
  <si>
    <t>Professions 65$, 70$ and 110$</t>
  </si>
  <si>
    <t>Europa 80$ Space Ship</t>
  </si>
  <si>
    <t>422-424</t>
  </si>
  <si>
    <t>Transport 60$, 80$ and 110$</t>
  </si>
  <si>
    <t>Europa 85$ Discovery of America</t>
  </si>
  <si>
    <t>Professions 85$ and 120$</t>
  </si>
  <si>
    <t>428-429</t>
  </si>
  <si>
    <t>Europa 90$ Paintings</t>
  </si>
  <si>
    <t>Architecture set</t>
  </si>
  <si>
    <t>438-441</t>
  </si>
  <si>
    <t>442+43+45</t>
  </si>
  <si>
    <t>Tiles 40$, 70$ and 150$</t>
  </si>
  <si>
    <t>Europa 100$</t>
  </si>
  <si>
    <t>448-449</t>
  </si>
  <si>
    <t>Autonomy Personalities 42$</t>
  </si>
  <si>
    <t>452-454</t>
  </si>
  <si>
    <t>19 th Cent Architecture 45$, 80$ and 95$</t>
  </si>
  <si>
    <t>Europa - Women Personalities</t>
  </si>
  <si>
    <t>Wood carvings set</t>
  </si>
  <si>
    <t>462-465</t>
  </si>
  <si>
    <t>All</t>
  </si>
  <si>
    <t>Ocean Creatures Whale 140$</t>
  </si>
  <si>
    <t>492+493</t>
  </si>
  <si>
    <t>Europa - Poster Art</t>
  </si>
  <si>
    <t>Flowers 37$50</t>
  </si>
  <si>
    <t>Fish 20$</t>
  </si>
  <si>
    <t>Birds 25$ + 57$</t>
  </si>
  <si>
    <t>111+112</t>
  </si>
  <si>
    <t>Birds 60$</t>
  </si>
  <si>
    <t>Europa 80$ Kites</t>
  </si>
  <si>
    <t>Churches 87$</t>
  </si>
  <si>
    <t>139+40+42</t>
  </si>
  <si>
    <t>Boats 32$, 60$ and 95$</t>
  </si>
  <si>
    <t>Bird set</t>
  </si>
  <si>
    <t>155+156</t>
  </si>
  <si>
    <t>SubTropical Fruit 85$ &amp; 125$</t>
  </si>
  <si>
    <t>158+159</t>
  </si>
  <si>
    <t>Ships 38$ and 65$</t>
  </si>
  <si>
    <t>Windows 42$</t>
  </si>
  <si>
    <t>172-175</t>
  </si>
  <si>
    <t>Funchal Arms</t>
  </si>
  <si>
    <t>Traditional Handicrafts</t>
  </si>
  <si>
    <t>178-181</t>
  </si>
  <si>
    <t>183-186</t>
  </si>
  <si>
    <t>Religious Paintings set</t>
  </si>
  <si>
    <t>480-483</t>
  </si>
  <si>
    <t>International Fair 35$</t>
  </si>
  <si>
    <t>1691+2+94</t>
  </si>
  <si>
    <t>Transport 46$</t>
  </si>
  <si>
    <t>Fish 100$</t>
  </si>
  <si>
    <t>SubTropical Fruit 60$</t>
  </si>
  <si>
    <t>144-146</t>
  </si>
  <si>
    <t>SubTropical Fruit 110$</t>
  </si>
  <si>
    <t>Flowers 0.57</t>
  </si>
  <si>
    <t>188-91, 195-97</t>
  </si>
  <si>
    <t>223-28</t>
  </si>
  <si>
    <t>Insects 20$</t>
  </si>
  <si>
    <t>Architecture 52$50</t>
  </si>
  <si>
    <t>Ships 120$</t>
  </si>
  <si>
    <t>459-460</t>
  </si>
  <si>
    <t xml:space="preserve">Lighthouses </t>
  </si>
  <si>
    <t>480+482</t>
  </si>
  <si>
    <t>Flowers high value</t>
  </si>
  <si>
    <t>Arores Crop Plants 0.55</t>
  </si>
  <si>
    <t>506+12+13</t>
  </si>
  <si>
    <t>Birds 1.00</t>
  </si>
  <si>
    <t>241+44+45+47</t>
  </si>
  <si>
    <t>339-42+44-46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</si>
</sst>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6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2" fillId="33" borderId="14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4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showGridLines="0" tabSelected="1" zoomScale="70" zoomScaleNormal="70" zoomScalePageLayoutView="0" workbookViewId="0" topLeftCell="E28">
      <selection activeCell="M64" sqref="M64:R64"/>
    </sheetView>
  </sheetViews>
  <sheetFormatPr defaultColWidth="9.140625" defaultRowHeight="12.75"/>
  <cols>
    <col min="1" max="1" width="6.28125" style="0" customWidth="1"/>
    <col min="2" max="3" width="10.28125" style="0" customWidth="1"/>
    <col min="4" max="4" width="33.28125" style="0" customWidth="1"/>
    <col min="5" max="5" width="7.8515625" style="17" customWidth="1"/>
    <col min="6" max="6" width="4.57421875" style="0" customWidth="1"/>
    <col min="7" max="7" width="6.7109375" style="0" customWidth="1"/>
    <col min="8" max="8" width="10.140625" style="0" customWidth="1"/>
    <col min="9" max="9" width="11.8515625" style="0" customWidth="1"/>
    <col min="10" max="10" width="34.421875" style="0" customWidth="1"/>
    <col min="11" max="11" width="8.57421875" style="17" customWidth="1"/>
    <col min="12" max="12" width="4.7109375" style="0" bestFit="1" customWidth="1"/>
    <col min="13" max="13" width="6.28125" style="0" customWidth="1"/>
    <col min="14" max="14" width="12.28125" style="0" bestFit="1" customWidth="1"/>
    <col min="15" max="15" width="14.7109375" style="0" customWidth="1"/>
    <col min="16" max="16" width="43.00390625" style="0" customWidth="1"/>
    <col min="17" max="17" width="8.7109375" style="17" customWidth="1"/>
    <col min="18" max="18" width="4.57421875" style="0" customWidth="1"/>
    <col min="19" max="19" width="5.00390625" style="0" customWidth="1"/>
    <col min="20" max="20" width="9.140625" style="30" customWidth="1"/>
  </cols>
  <sheetData>
    <row r="1" spans="1:18" ht="24" customHeight="1">
      <c r="A1" s="29" t="s">
        <v>5</v>
      </c>
      <c r="B1" s="12"/>
      <c r="C1" s="12"/>
      <c r="D1" s="12"/>
      <c r="E1" s="16"/>
      <c r="F1" s="12"/>
      <c r="G1" s="16"/>
      <c r="H1" s="12"/>
      <c r="I1" s="12"/>
      <c r="J1" s="16"/>
      <c r="K1" s="12"/>
      <c r="L1" s="12"/>
      <c r="M1" s="12"/>
      <c r="N1" s="12"/>
      <c r="O1" s="12"/>
      <c r="P1" s="12"/>
      <c r="Q1" s="16"/>
      <c r="R1" s="12"/>
    </row>
    <row r="2" spans="1:17" ht="12.75">
      <c r="A2" s="1"/>
      <c r="G2" s="1" t="s">
        <v>0</v>
      </c>
      <c r="K2" s="17" t="s">
        <v>249</v>
      </c>
      <c r="M2" s="1"/>
      <c r="Q2" s="17" t="s">
        <v>249</v>
      </c>
    </row>
    <row r="3" spans="1:18" ht="12.75">
      <c r="A3" s="13" t="s">
        <v>1</v>
      </c>
      <c r="B3" s="14" t="s">
        <v>2</v>
      </c>
      <c r="C3" s="14" t="s">
        <v>107</v>
      </c>
      <c r="D3" s="14" t="s">
        <v>20</v>
      </c>
      <c r="E3" s="21" t="s">
        <v>3</v>
      </c>
      <c r="F3" s="15" t="s">
        <v>4</v>
      </c>
      <c r="G3" s="13" t="s">
        <v>1</v>
      </c>
      <c r="H3" s="14" t="s">
        <v>2</v>
      </c>
      <c r="I3" s="14" t="s">
        <v>107</v>
      </c>
      <c r="J3" s="14" t="s">
        <v>20</v>
      </c>
      <c r="K3" s="21" t="s">
        <v>3</v>
      </c>
      <c r="L3" s="15" t="s">
        <v>4</v>
      </c>
      <c r="M3" s="13" t="s">
        <v>1</v>
      </c>
      <c r="N3" s="14" t="s">
        <v>2</v>
      </c>
      <c r="O3" s="14" t="s">
        <v>107</v>
      </c>
      <c r="P3" s="14" t="s">
        <v>20</v>
      </c>
      <c r="Q3" s="21" t="s">
        <v>3</v>
      </c>
      <c r="R3" s="15" t="s">
        <v>4</v>
      </c>
    </row>
    <row r="4" spans="1:20" ht="12.75">
      <c r="A4" s="3">
        <v>1924</v>
      </c>
      <c r="B4" s="4">
        <v>330</v>
      </c>
      <c r="C4" s="4"/>
      <c r="D4" s="2" t="s">
        <v>114</v>
      </c>
      <c r="E4" s="18">
        <v>2.75</v>
      </c>
      <c r="F4" s="5">
        <v>1</v>
      </c>
      <c r="G4" s="3">
        <v>1955</v>
      </c>
      <c r="H4" s="4">
        <v>785</v>
      </c>
      <c r="I4" s="4"/>
      <c r="J4" s="2" t="s">
        <v>22</v>
      </c>
      <c r="K4" s="18">
        <v>8.5</v>
      </c>
      <c r="L4" s="5">
        <v>1</v>
      </c>
      <c r="M4" s="3">
        <v>1980</v>
      </c>
      <c r="N4" s="4">
        <v>1481</v>
      </c>
      <c r="O4" s="4">
        <v>1457</v>
      </c>
      <c r="P4" s="2" t="s">
        <v>254</v>
      </c>
      <c r="Q4" s="18">
        <v>2.2</v>
      </c>
      <c r="R4" s="5">
        <v>1</v>
      </c>
      <c r="T4" s="30" t="s">
        <v>139</v>
      </c>
    </row>
    <row r="5" spans="1:20" ht="12.75">
      <c r="A5" s="3"/>
      <c r="B5" s="4">
        <v>333</v>
      </c>
      <c r="C5" s="4"/>
      <c r="D5" s="2" t="s">
        <v>115</v>
      </c>
      <c r="E5" s="18">
        <v>2.25</v>
      </c>
      <c r="F5" s="5">
        <v>1</v>
      </c>
      <c r="G5" s="3"/>
      <c r="H5" s="4" t="s">
        <v>14</v>
      </c>
      <c r="I5" s="4"/>
      <c r="J5" s="2" t="s">
        <v>15</v>
      </c>
      <c r="K5" s="18">
        <v>36</v>
      </c>
      <c r="L5" s="5">
        <v>2</v>
      </c>
      <c r="M5" s="3"/>
      <c r="N5" s="4">
        <v>1485</v>
      </c>
      <c r="O5" s="4"/>
      <c r="P5" s="2" t="s">
        <v>255</v>
      </c>
      <c r="Q5" s="18">
        <v>1</v>
      </c>
      <c r="R5" s="5">
        <v>1</v>
      </c>
      <c r="T5" s="30" t="s">
        <v>140</v>
      </c>
    </row>
    <row r="6" spans="1:20" ht="12.75">
      <c r="A6" s="3"/>
      <c r="B6" s="4">
        <v>334</v>
      </c>
      <c r="C6" s="4"/>
      <c r="D6" s="2" t="s">
        <v>116</v>
      </c>
      <c r="E6" s="18">
        <v>2</v>
      </c>
      <c r="F6" s="5">
        <v>1</v>
      </c>
      <c r="G6" s="3"/>
      <c r="H6" s="4">
        <v>838</v>
      </c>
      <c r="I6" s="4">
        <v>809</v>
      </c>
      <c r="J6" s="2" t="s">
        <v>209</v>
      </c>
      <c r="K6" s="18">
        <v>2</v>
      </c>
      <c r="L6" s="5">
        <v>1</v>
      </c>
      <c r="M6" s="3"/>
      <c r="N6" s="4">
        <v>1491</v>
      </c>
      <c r="O6" s="4">
        <v>1467</v>
      </c>
      <c r="P6" s="2" t="s">
        <v>55</v>
      </c>
      <c r="Q6" s="18">
        <v>0.5</v>
      </c>
      <c r="R6" s="5">
        <v>1</v>
      </c>
      <c r="T6" s="30">
        <v>138</v>
      </c>
    </row>
    <row r="7" spans="1:20" ht="12.75">
      <c r="A7" s="3"/>
      <c r="B7" s="4" t="s">
        <v>375</v>
      </c>
      <c r="C7" s="4"/>
      <c r="D7" s="2" t="s">
        <v>117</v>
      </c>
      <c r="E7" s="18">
        <v>73</v>
      </c>
      <c r="F7" s="5">
        <v>8</v>
      </c>
      <c r="G7" s="3"/>
      <c r="H7" s="4" t="s">
        <v>204</v>
      </c>
      <c r="I7" s="4" t="s">
        <v>205</v>
      </c>
      <c r="J7" s="2" t="s">
        <v>206</v>
      </c>
      <c r="K7" s="18">
        <v>12.5</v>
      </c>
      <c r="L7" s="5">
        <v>2</v>
      </c>
      <c r="M7" s="3"/>
      <c r="N7" s="4">
        <v>1493</v>
      </c>
      <c r="O7" s="4">
        <v>1469</v>
      </c>
      <c r="P7" s="2" t="s">
        <v>56</v>
      </c>
      <c r="Q7" s="18">
        <v>0.7</v>
      </c>
      <c r="R7" s="5">
        <v>1</v>
      </c>
      <c r="T7" s="30" t="s">
        <v>142</v>
      </c>
    </row>
    <row r="8" spans="1:20" ht="12.75">
      <c r="A8" s="3">
        <v>1925</v>
      </c>
      <c r="B8" s="4">
        <v>359</v>
      </c>
      <c r="C8" s="4"/>
      <c r="D8" s="2" t="s">
        <v>118</v>
      </c>
      <c r="E8" s="18">
        <v>2.5</v>
      </c>
      <c r="F8" s="5">
        <v>1</v>
      </c>
      <c r="G8" s="3">
        <v>1956</v>
      </c>
      <c r="H8" s="4">
        <v>849</v>
      </c>
      <c r="I8" s="4">
        <v>820</v>
      </c>
      <c r="J8" s="2" t="s">
        <v>106</v>
      </c>
      <c r="K8" s="18">
        <v>8.5</v>
      </c>
      <c r="L8" s="5">
        <v>1</v>
      </c>
      <c r="M8" s="3"/>
      <c r="N8" s="4">
        <v>1495</v>
      </c>
      <c r="O8" s="4">
        <v>1471</v>
      </c>
      <c r="P8" s="2" t="s">
        <v>186</v>
      </c>
      <c r="Q8" s="18">
        <v>0.5</v>
      </c>
      <c r="R8" s="5">
        <v>1</v>
      </c>
      <c r="T8" s="30">
        <v>146</v>
      </c>
    </row>
    <row r="9" spans="1:20" ht="12.75">
      <c r="A9" s="3"/>
      <c r="B9" s="4">
        <v>361</v>
      </c>
      <c r="C9" s="4"/>
      <c r="D9" s="2" t="s">
        <v>119</v>
      </c>
      <c r="E9" s="18">
        <v>6</v>
      </c>
      <c r="F9" s="5">
        <v>1</v>
      </c>
      <c r="G9" s="3">
        <v>1961</v>
      </c>
      <c r="H9" s="4" t="s">
        <v>6</v>
      </c>
      <c r="I9" s="4" t="s">
        <v>169</v>
      </c>
      <c r="J9" s="2" t="s">
        <v>7</v>
      </c>
      <c r="K9" s="18">
        <v>5.25</v>
      </c>
      <c r="L9" s="5">
        <v>2</v>
      </c>
      <c r="M9" s="3"/>
      <c r="N9" s="4">
        <v>1503</v>
      </c>
      <c r="O9" s="4">
        <v>1479</v>
      </c>
      <c r="P9" s="2" t="s">
        <v>60</v>
      </c>
      <c r="Q9" s="18">
        <v>0.8</v>
      </c>
      <c r="R9" s="5">
        <v>1</v>
      </c>
      <c r="T9" s="30">
        <v>148</v>
      </c>
    </row>
    <row r="10" spans="1:20" ht="12.75">
      <c r="A10" s="3"/>
      <c r="B10" s="4">
        <v>363</v>
      </c>
      <c r="C10" s="4"/>
      <c r="D10" s="2" t="s">
        <v>120</v>
      </c>
      <c r="E10" s="18">
        <v>6</v>
      </c>
      <c r="F10" s="5">
        <v>1</v>
      </c>
      <c r="G10" s="3">
        <v>1962</v>
      </c>
      <c r="H10" s="4">
        <v>932</v>
      </c>
      <c r="I10" s="4">
        <v>903</v>
      </c>
      <c r="J10" s="2" t="s">
        <v>8</v>
      </c>
      <c r="K10" s="18">
        <v>3.75</v>
      </c>
      <c r="L10" s="5">
        <v>1</v>
      </c>
      <c r="M10" s="3">
        <v>1981</v>
      </c>
      <c r="N10" s="4">
        <v>1525</v>
      </c>
      <c r="O10" s="4">
        <v>1513</v>
      </c>
      <c r="P10" s="2" t="s">
        <v>190</v>
      </c>
      <c r="Q10" s="18">
        <v>0.6</v>
      </c>
      <c r="R10" s="5">
        <v>1</v>
      </c>
      <c r="T10" s="30" t="s">
        <v>141</v>
      </c>
    </row>
    <row r="11" spans="1:20" ht="12.75">
      <c r="A11" s="3"/>
      <c r="B11" s="4">
        <v>366</v>
      </c>
      <c r="C11" s="4"/>
      <c r="D11" s="2" t="s">
        <v>121</v>
      </c>
      <c r="E11" s="18">
        <v>1.5</v>
      </c>
      <c r="F11" s="5">
        <v>1</v>
      </c>
      <c r="G11" s="3">
        <v>1970</v>
      </c>
      <c r="H11" s="4">
        <v>1107</v>
      </c>
      <c r="I11" s="4">
        <v>1077</v>
      </c>
      <c r="J11" s="2" t="s">
        <v>21</v>
      </c>
      <c r="K11" s="18">
        <v>2.5</v>
      </c>
      <c r="L11" s="5">
        <v>1</v>
      </c>
      <c r="M11" s="3"/>
      <c r="N11" s="4">
        <v>1538</v>
      </c>
      <c r="O11" s="4">
        <v>1631</v>
      </c>
      <c r="P11" s="2" t="s">
        <v>61</v>
      </c>
      <c r="Q11" s="18">
        <v>1</v>
      </c>
      <c r="R11" s="5">
        <v>1</v>
      </c>
      <c r="T11" s="30">
        <v>153</v>
      </c>
    </row>
    <row r="12" spans="1:20" ht="12.75">
      <c r="A12" s="3"/>
      <c r="B12" s="4">
        <v>369</v>
      </c>
      <c r="C12" s="4"/>
      <c r="D12" s="2" t="s">
        <v>122</v>
      </c>
      <c r="E12" s="18">
        <v>30</v>
      </c>
      <c r="F12" s="5">
        <v>1</v>
      </c>
      <c r="G12" s="3">
        <v>1971</v>
      </c>
      <c r="H12" s="4">
        <v>1125</v>
      </c>
      <c r="I12" s="4">
        <v>1095</v>
      </c>
      <c r="J12" s="2" t="s">
        <v>10</v>
      </c>
      <c r="K12" s="18">
        <v>3.5</v>
      </c>
      <c r="L12" s="5">
        <v>1</v>
      </c>
      <c r="N12" s="4">
        <v>1541</v>
      </c>
      <c r="O12" s="4">
        <v>1542</v>
      </c>
      <c r="P12" s="2" t="s">
        <v>256</v>
      </c>
      <c r="Q12" s="18">
        <v>1.2</v>
      </c>
      <c r="R12" s="5">
        <v>1</v>
      </c>
      <c r="T12" s="30">
        <v>155</v>
      </c>
    </row>
    <row r="13" spans="1:20" ht="12.75">
      <c r="A13" s="3"/>
      <c r="B13" s="4" t="s">
        <v>23</v>
      </c>
      <c r="C13" s="4"/>
      <c r="D13" s="2" t="s">
        <v>123</v>
      </c>
      <c r="E13" s="18">
        <v>228</v>
      </c>
      <c r="F13" s="5">
        <v>3</v>
      </c>
      <c r="G13" s="3">
        <v>1972</v>
      </c>
      <c r="H13" s="4">
        <v>1170</v>
      </c>
      <c r="I13" s="4">
        <v>1156</v>
      </c>
      <c r="J13" s="2" t="s">
        <v>18</v>
      </c>
      <c r="K13" s="18">
        <v>1.75</v>
      </c>
      <c r="L13" s="5">
        <v>1</v>
      </c>
      <c r="M13" s="3"/>
      <c r="N13" s="4">
        <v>1542</v>
      </c>
      <c r="O13" s="4">
        <v>1543</v>
      </c>
      <c r="P13" s="2" t="s">
        <v>203</v>
      </c>
      <c r="Q13" s="18">
        <v>1.2</v>
      </c>
      <c r="R13" s="5">
        <v>1</v>
      </c>
      <c r="T13" s="30" t="s">
        <v>143</v>
      </c>
    </row>
    <row r="14" spans="1:20" ht="12.75">
      <c r="A14" s="3">
        <v>1926</v>
      </c>
      <c r="B14" s="4">
        <v>385</v>
      </c>
      <c r="C14" s="4"/>
      <c r="D14" s="2" t="s">
        <v>124</v>
      </c>
      <c r="E14" s="18">
        <v>0.5</v>
      </c>
      <c r="F14" s="5">
        <v>1</v>
      </c>
      <c r="G14" s="3"/>
      <c r="H14" s="4" t="s">
        <v>110</v>
      </c>
      <c r="I14" s="4" t="s">
        <v>109</v>
      </c>
      <c r="J14" s="2" t="s">
        <v>108</v>
      </c>
      <c r="K14" s="18">
        <v>2.6</v>
      </c>
      <c r="L14" s="5">
        <v>2</v>
      </c>
      <c r="M14" s="3"/>
      <c r="N14" s="4">
        <v>1544</v>
      </c>
      <c r="O14" s="4">
        <v>1545</v>
      </c>
      <c r="P14" s="2" t="s">
        <v>191</v>
      </c>
      <c r="Q14" s="18">
        <v>0.3</v>
      </c>
      <c r="R14" s="5">
        <v>1</v>
      </c>
      <c r="T14" s="30" t="s">
        <v>144</v>
      </c>
    </row>
    <row r="15" spans="1:20" ht="12.75">
      <c r="A15" s="3"/>
      <c r="B15" s="4">
        <v>393</v>
      </c>
      <c r="C15" s="4"/>
      <c r="D15" s="2" t="s">
        <v>125</v>
      </c>
      <c r="E15" s="18">
        <v>1.5</v>
      </c>
      <c r="F15" s="5">
        <v>1</v>
      </c>
      <c r="G15" s="3">
        <v>1973</v>
      </c>
      <c r="H15" s="4">
        <v>1207</v>
      </c>
      <c r="I15" s="4">
        <v>1189</v>
      </c>
      <c r="J15" s="2" t="s">
        <v>11</v>
      </c>
      <c r="K15" s="18">
        <v>1.25</v>
      </c>
      <c r="L15" s="5">
        <v>1</v>
      </c>
      <c r="N15" s="4" t="s">
        <v>238</v>
      </c>
      <c r="O15" s="31" t="s">
        <v>239</v>
      </c>
      <c r="P15" s="2" t="s">
        <v>63</v>
      </c>
      <c r="Q15" s="18">
        <v>2</v>
      </c>
      <c r="R15" s="5">
        <v>2</v>
      </c>
      <c r="T15" s="30" t="s">
        <v>145</v>
      </c>
    </row>
    <row r="16" spans="1:20" ht="12.75">
      <c r="A16" s="3"/>
      <c r="B16" s="4">
        <v>394</v>
      </c>
      <c r="C16" s="4"/>
      <c r="D16" s="2" t="s">
        <v>126</v>
      </c>
      <c r="E16" s="18">
        <v>2</v>
      </c>
      <c r="F16" s="5">
        <v>1</v>
      </c>
      <c r="G16" s="3">
        <v>1974</v>
      </c>
      <c r="H16" s="4" t="s">
        <v>214</v>
      </c>
      <c r="I16" s="4" t="s">
        <v>170</v>
      </c>
      <c r="J16" s="2" t="s">
        <v>113</v>
      </c>
      <c r="K16" s="18"/>
      <c r="L16" s="5">
        <v>3</v>
      </c>
      <c r="M16" s="3">
        <v>1982</v>
      </c>
      <c r="N16" s="4">
        <v>1555</v>
      </c>
      <c r="O16" s="4">
        <v>1560</v>
      </c>
      <c r="P16" s="2" t="s">
        <v>65</v>
      </c>
      <c r="Q16" s="18">
        <v>1</v>
      </c>
      <c r="R16" s="5">
        <v>1</v>
      </c>
      <c r="T16" s="30" t="s">
        <v>146</v>
      </c>
    </row>
    <row r="17" spans="1:20" ht="12.75">
      <c r="A17" s="3"/>
      <c r="B17" s="4" t="s">
        <v>24</v>
      </c>
      <c r="C17" s="4"/>
      <c r="D17" s="2" t="s">
        <v>127</v>
      </c>
      <c r="E17" s="18">
        <v>46</v>
      </c>
      <c r="F17" s="5">
        <v>5</v>
      </c>
      <c r="G17" s="3"/>
      <c r="H17" s="4">
        <v>1267</v>
      </c>
      <c r="I17" s="4">
        <v>1237</v>
      </c>
      <c r="J17" s="2" t="s">
        <v>111</v>
      </c>
      <c r="K17" s="18">
        <v>3</v>
      </c>
      <c r="L17" s="5">
        <v>1</v>
      </c>
      <c r="M17" s="3"/>
      <c r="N17" s="4">
        <v>1556</v>
      </c>
      <c r="O17" s="4">
        <v>1561</v>
      </c>
      <c r="P17" s="2" t="s">
        <v>66</v>
      </c>
      <c r="Q17" s="18">
        <v>1</v>
      </c>
      <c r="R17" s="5">
        <v>1</v>
      </c>
      <c r="T17" s="30" t="s">
        <v>147</v>
      </c>
    </row>
    <row r="18" spans="1:20" ht="12.75">
      <c r="A18" s="3"/>
      <c r="B18" s="4" t="s">
        <v>25</v>
      </c>
      <c r="C18" s="4"/>
      <c r="D18" s="2" t="s">
        <v>128</v>
      </c>
      <c r="E18" s="18">
        <v>135</v>
      </c>
      <c r="F18" s="5">
        <v>4</v>
      </c>
      <c r="G18" s="3">
        <v>1975</v>
      </c>
      <c r="H18" s="4">
        <v>1290</v>
      </c>
      <c r="I18" s="4">
        <v>1260</v>
      </c>
      <c r="J18" s="2" t="s">
        <v>12</v>
      </c>
      <c r="K18" s="18">
        <v>2.5</v>
      </c>
      <c r="L18" s="5">
        <v>1</v>
      </c>
      <c r="M18" s="3"/>
      <c r="N18" s="4">
        <v>1582</v>
      </c>
      <c r="O18" s="4">
        <v>1597</v>
      </c>
      <c r="P18" s="2" t="s">
        <v>257</v>
      </c>
      <c r="Q18" s="18">
        <v>0.2</v>
      </c>
      <c r="R18" s="5">
        <v>1</v>
      </c>
      <c r="T18" s="30">
        <v>186</v>
      </c>
    </row>
    <row r="19" spans="1:20" ht="12.75">
      <c r="A19" s="3"/>
      <c r="B19" s="4">
        <v>417</v>
      </c>
      <c r="C19" s="4"/>
      <c r="D19" s="2" t="s">
        <v>129</v>
      </c>
      <c r="E19" s="18">
        <v>3</v>
      </c>
      <c r="F19" s="5">
        <v>1</v>
      </c>
      <c r="G19" s="3">
        <v>1976</v>
      </c>
      <c r="H19" s="4">
        <v>1306</v>
      </c>
      <c r="I19" s="4">
        <v>1276</v>
      </c>
      <c r="J19" s="2" t="s">
        <v>13</v>
      </c>
      <c r="K19" s="18">
        <v>2.75</v>
      </c>
      <c r="L19" s="5">
        <v>1</v>
      </c>
      <c r="M19" s="3"/>
      <c r="N19" s="4" t="s">
        <v>68</v>
      </c>
      <c r="O19" s="4" t="s">
        <v>173</v>
      </c>
      <c r="P19" s="2" t="s">
        <v>69</v>
      </c>
      <c r="Q19" s="18">
        <v>4</v>
      </c>
      <c r="R19" s="5">
        <v>2</v>
      </c>
      <c r="T19" s="30">
        <v>189</v>
      </c>
    </row>
    <row r="20" spans="1:20" ht="12.75">
      <c r="A20" s="3"/>
      <c r="B20" s="4">
        <v>426</v>
      </c>
      <c r="C20" s="4"/>
      <c r="D20" s="2" t="s">
        <v>210</v>
      </c>
      <c r="E20" s="18"/>
      <c r="F20" s="5">
        <v>1</v>
      </c>
      <c r="G20" s="3"/>
      <c r="H20" s="4">
        <v>1312</v>
      </c>
      <c r="I20" s="4">
        <v>1282</v>
      </c>
      <c r="J20" s="2" t="s">
        <v>28</v>
      </c>
      <c r="K20" s="18">
        <v>8</v>
      </c>
      <c r="L20" s="5">
        <v>1</v>
      </c>
      <c r="M20" s="3"/>
      <c r="N20" s="4">
        <v>1563</v>
      </c>
      <c r="O20" s="4"/>
      <c r="P20" s="2" t="s">
        <v>258</v>
      </c>
      <c r="Q20" s="18">
        <v>1.3</v>
      </c>
      <c r="R20" s="5">
        <v>1</v>
      </c>
      <c r="T20" s="30">
        <v>190</v>
      </c>
    </row>
    <row r="21" spans="1:20" ht="12.75">
      <c r="A21" s="3">
        <v>1927</v>
      </c>
      <c r="B21" s="4">
        <v>448</v>
      </c>
      <c r="C21" s="4"/>
      <c r="D21" s="2" t="s">
        <v>126</v>
      </c>
      <c r="E21" s="18">
        <v>3.5</v>
      </c>
      <c r="F21" s="5">
        <v>1</v>
      </c>
      <c r="G21" s="3"/>
      <c r="H21" s="4" t="s">
        <v>215</v>
      </c>
      <c r="I21" s="4" t="s">
        <v>216</v>
      </c>
      <c r="J21" s="2" t="s">
        <v>112</v>
      </c>
      <c r="K21" s="18"/>
      <c r="L21" s="5">
        <v>2</v>
      </c>
      <c r="M21" s="3"/>
      <c r="N21" s="4">
        <v>1566</v>
      </c>
      <c r="O21" s="4">
        <v>1573</v>
      </c>
      <c r="P21" s="2" t="s">
        <v>192</v>
      </c>
      <c r="Q21" s="18">
        <v>1.4</v>
      </c>
      <c r="R21" s="5">
        <v>1</v>
      </c>
      <c r="T21" s="30" t="s">
        <v>148</v>
      </c>
    </row>
    <row r="22" spans="1:20" ht="12.75">
      <c r="A22" s="3"/>
      <c r="B22" s="4">
        <v>451</v>
      </c>
      <c r="C22" s="4"/>
      <c r="D22" s="2" t="s">
        <v>130</v>
      </c>
      <c r="E22" s="18">
        <v>15</v>
      </c>
      <c r="F22" s="5">
        <v>1</v>
      </c>
      <c r="G22" s="3"/>
      <c r="H22" s="4">
        <v>1331</v>
      </c>
      <c r="I22" s="4">
        <v>1301</v>
      </c>
      <c r="J22" s="18" t="s">
        <v>9</v>
      </c>
      <c r="K22" s="18">
        <v>3.2</v>
      </c>
      <c r="L22" s="5">
        <v>1</v>
      </c>
      <c r="M22" s="3"/>
      <c r="N22" s="4" t="s">
        <v>71</v>
      </c>
      <c r="O22" s="4" t="s">
        <v>174</v>
      </c>
      <c r="P22" s="2" t="s">
        <v>72</v>
      </c>
      <c r="Q22" s="18">
        <v>3.7</v>
      </c>
      <c r="R22" s="5">
        <v>3</v>
      </c>
      <c r="T22" s="30" t="s">
        <v>149</v>
      </c>
    </row>
    <row r="23" spans="1:20" ht="12.75">
      <c r="A23" s="3"/>
      <c r="B23" s="4" t="s">
        <v>26</v>
      </c>
      <c r="C23" s="4"/>
      <c r="D23" s="2" t="s">
        <v>131</v>
      </c>
      <c r="E23" s="18">
        <v>80</v>
      </c>
      <c r="F23" s="5">
        <v>2</v>
      </c>
      <c r="G23" s="3">
        <v>1977</v>
      </c>
      <c r="H23" s="4">
        <v>1349</v>
      </c>
      <c r="I23" s="4">
        <v>1319</v>
      </c>
      <c r="J23" s="2" t="s">
        <v>44</v>
      </c>
      <c r="K23" s="18">
        <v>2.5</v>
      </c>
      <c r="L23" s="5">
        <v>1</v>
      </c>
      <c r="M23" s="3"/>
      <c r="N23" s="4">
        <v>1573</v>
      </c>
      <c r="O23" s="4">
        <v>1580</v>
      </c>
      <c r="P23" s="2" t="s">
        <v>70</v>
      </c>
      <c r="Q23" s="18">
        <v>1.5</v>
      </c>
      <c r="R23" s="5">
        <v>1</v>
      </c>
      <c r="T23" s="30" t="s">
        <v>150</v>
      </c>
    </row>
    <row r="24" spans="1:20" ht="12.75">
      <c r="A24" s="3">
        <v>1928</v>
      </c>
      <c r="B24" s="4">
        <v>466</v>
      </c>
      <c r="C24" s="4"/>
      <c r="D24" s="2" t="s">
        <v>132</v>
      </c>
      <c r="E24" s="18">
        <v>12.5</v>
      </c>
      <c r="F24" s="5">
        <v>1</v>
      </c>
      <c r="G24" s="3"/>
      <c r="H24" s="4">
        <v>1375</v>
      </c>
      <c r="I24" s="4">
        <v>1345</v>
      </c>
      <c r="J24" s="2" t="s">
        <v>45</v>
      </c>
      <c r="K24" s="18">
        <v>1.25</v>
      </c>
      <c r="L24" s="5">
        <v>1</v>
      </c>
      <c r="M24" s="3"/>
      <c r="N24" s="4">
        <v>1581</v>
      </c>
      <c r="O24" s="4">
        <v>1592</v>
      </c>
      <c r="P24" s="2" t="s">
        <v>73</v>
      </c>
      <c r="Q24" s="18">
        <v>0.2</v>
      </c>
      <c r="R24" s="5">
        <v>1</v>
      </c>
      <c r="T24" s="30">
        <v>207</v>
      </c>
    </row>
    <row r="25" spans="1:20" ht="12.75">
      <c r="A25" s="3"/>
      <c r="B25" s="4">
        <v>467</v>
      </c>
      <c r="C25" s="4"/>
      <c r="D25" s="2" t="s">
        <v>130</v>
      </c>
      <c r="E25" s="18">
        <v>16</v>
      </c>
      <c r="F25" s="5">
        <v>1</v>
      </c>
      <c r="G25" s="3"/>
      <c r="H25" s="4">
        <v>1377</v>
      </c>
      <c r="I25" s="4">
        <v>1347</v>
      </c>
      <c r="J25" s="2" t="s">
        <v>46</v>
      </c>
      <c r="K25" s="18">
        <v>2.5</v>
      </c>
      <c r="L25" s="5">
        <v>1</v>
      </c>
      <c r="M25" s="3">
        <v>1983</v>
      </c>
      <c r="N25" s="4">
        <v>1585</v>
      </c>
      <c r="O25" s="4">
        <v>1600</v>
      </c>
      <c r="P25" s="2" t="s">
        <v>240</v>
      </c>
      <c r="Q25" s="18">
        <v>0.2</v>
      </c>
      <c r="R25" s="5">
        <v>1</v>
      </c>
      <c r="T25" s="30">
        <v>209</v>
      </c>
    </row>
    <row r="26" spans="1:20" ht="12.75">
      <c r="A26" s="3"/>
      <c r="B26" s="4">
        <v>468</v>
      </c>
      <c r="C26" s="4"/>
      <c r="D26" s="2" t="s">
        <v>133</v>
      </c>
      <c r="E26" s="18">
        <v>32.5</v>
      </c>
      <c r="F26" s="5">
        <v>1</v>
      </c>
      <c r="G26" s="3"/>
      <c r="H26" s="4">
        <v>1387</v>
      </c>
      <c r="I26" s="4">
        <v>1357</v>
      </c>
      <c r="J26" s="2" t="s">
        <v>19</v>
      </c>
      <c r="K26" s="18">
        <v>2.2</v>
      </c>
      <c r="L26" s="5">
        <v>1</v>
      </c>
      <c r="M26" s="3"/>
      <c r="N26" s="4">
        <v>1587</v>
      </c>
      <c r="O26" s="24" t="s">
        <v>241</v>
      </c>
      <c r="P26" s="2" t="s">
        <v>259</v>
      </c>
      <c r="Q26" s="18">
        <v>1.4</v>
      </c>
      <c r="R26" s="5">
        <v>1</v>
      </c>
      <c r="T26" s="30" t="s">
        <v>157</v>
      </c>
    </row>
    <row r="27" spans="1:20" ht="12.75">
      <c r="A27" s="6"/>
      <c r="B27" s="7">
        <v>469</v>
      </c>
      <c r="C27" s="7"/>
      <c r="D27" s="2" t="s">
        <v>134</v>
      </c>
      <c r="E27" s="19">
        <v>55</v>
      </c>
      <c r="F27" s="9">
        <v>1</v>
      </c>
      <c r="G27" s="3">
        <v>1978</v>
      </c>
      <c r="H27" s="4" t="s">
        <v>201</v>
      </c>
      <c r="I27" s="4" t="s">
        <v>202</v>
      </c>
      <c r="J27" s="2" t="s">
        <v>47</v>
      </c>
      <c r="K27" s="18">
        <v>2</v>
      </c>
      <c r="L27" s="5">
        <v>2</v>
      </c>
      <c r="M27" s="3">
        <v>1983</v>
      </c>
      <c r="N27" s="4" t="s">
        <v>76</v>
      </c>
      <c r="O27" s="4" t="s">
        <v>175</v>
      </c>
      <c r="P27" s="2" t="s">
        <v>77</v>
      </c>
      <c r="Q27" s="18">
        <v>0.8</v>
      </c>
      <c r="R27" s="5">
        <v>4</v>
      </c>
      <c r="T27" s="30">
        <v>213</v>
      </c>
    </row>
    <row r="28" spans="1:20" ht="12.75">
      <c r="A28" s="8"/>
      <c r="B28" s="7">
        <v>471</v>
      </c>
      <c r="C28" s="7"/>
      <c r="D28" s="2" t="s">
        <v>135</v>
      </c>
      <c r="E28" s="19">
        <v>27.5</v>
      </c>
      <c r="F28" s="9">
        <v>1</v>
      </c>
      <c r="G28" s="3"/>
      <c r="H28" s="4">
        <v>1409</v>
      </c>
      <c r="I28" s="4">
        <v>1396</v>
      </c>
      <c r="J28" s="2" t="s">
        <v>48</v>
      </c>
      <c r="K28" s="18">
        <v>1.75</v>
      </c>
      <c r="L28" s="5">
        <v>1</v>
      </c>
      <c r="M28" s="3"/>
      <c r="N28" s="4">
        <v>1588</v>
      </c>
      <c r="O28" s="4">
        <v>1603</v>
      </c>
      <c r="P28" s="2" t="s">
        <v>75</v>
      </c>
      <c r="Q28" s="18">
        <v>0.3</v>
      </c>
      <c r="R28" s="5">
        <v>1</v>
      </c>
      <c r="T28" s="30">
        <v>214</v>
      </c>
    </row>
    <row r="29" spans="1:20" ht="12.75">
      <c r="A29" s="8"/>
      <c r="B29" s="7" t="s">
        <v>167</v>
      </c>
      <c r="C29" s="7"/>
      <c r="D29" s="2" t="s">
        <v>168</v>
      </c>
      <c r="E29" s="19"/>
      <c r="F29" s="9"/>
      <c r="G29" s="3"/>
      <c r="H29" s="4">
        <v>1416</v>
      </c>
      <c r="I29" s="4">
        <v>1403</v>
      </c>
      <c r="J29" s="2" t="s">
        <v>49</v>
      </c>
      <c r="K29" s="18">
        <v>1.75</v>
      </c>
      <c r="L29" s="5">
        <v>1</v>
      </c>
      <c r="M29" s="3"/>
      <c r="N29" s="4">
        <v>1596</v>
      </c>
      <c r="O29" s="4">
        <v>1609</v>
      </c>
      <c r="P29" s="2" t="s">
        <v>78</v>
      </c>
      <c r="Q29" s="18">
        <v>0.5</v>
      </c>
      <c r="R29" s="5">
        <v>1</v>
      </c>
      <c r="T29" s="30">
        <v>216</v>
      </c>
    </row>
    <row r="30" spans="1:20" ht="12.75">
      <c r="A30" s="8"/>
      <c r="B30" s="7" t="s">
        <v>353</v>
      </c>
      <c r="C30" s="7"/>
      <c r="D30" s="2" t="s">
        <v>168</v>
      </c>
      <c r="E30" s="19"/>
      <c r="F30" s="9"/>
      <c r="G30" s="3">
        <v>1979</v>
      </c>
      <c r="H30" s="4">
        <v>1435</v>
      </c>
      <c r="I30" s="4">
        <v>1417</v>
      </c>
      <c r="J30" s="2" t="s">
        <v>50</v>
      </c>
      <c r="K30" s="18">
        <v>2.25</v>
      </c>
      <c r="L30" s="5">
        <v>1</v>
      </c>
      <c r="M30" s="3"/>
      <c r="N30" s="4">
        <v>1604</v>
      </c>
      <c r="O30" s="4">
        <v>1625</v>
      </c>
      <c r="P30" s="2" t="s">
        <v>196</v>
      </c>
      <c r="Q30" s="18">
        <v>0.5</v>
      </c>
      <c r="R30" s="5">
        <v>1</v>
      </c>
      <c r="T30" s="30" t="s">
        <v>151</v>
      </c>
    </row>
    <row r="31" spans="1:20" ht="12.75">
      <c r="A31" s="8"/>
      <c r="B31" s="7" t="s">
        <v>207</v>
      </c>
      <c r="C31" s="7"/>
      <c r="D31" s="2" t="s">
        <v>168</v>
      </c>
      <c r="E31" s="19"/>
      <c r="F31" s="9"/>
      <c r="G31" s="3"/>
      <c r="H31" s="4">
        <v>1440</v>
      </c>
      <c r="I31" s="4">
        <v>1422</v>
      </c>
      <c r="J31" s="2" t="s">
        <v>51</v>
      </c>
      <c r="K31" s="18">
        <v>4.25</v>
      </c>
      <c r="L31" s="5">
        <v>1</v>
      </c>
      <c r="M31" s="3"/>
      <c r="N31" s="4">
        <v>1608</v>
      </c>
      <c r="O31" s="4">
        <v>1629</v>
      </c>
      <c r="P31" s="2" t="s">
        <v>81</v>
      </c>
      <c r="Q31" s="18">
        <v>0.3</v>
      </c>
      <c r="R31" s="5">
        <v>1</v>
      </c>
      <c r="T31" s="30">
        <v>218</v>
      </c>
    </row>
    <row r="32" spans="1:20" ht="12.75">
      <c r="A32" s="8"/>
      <c r="B32" s="7"/>
      <c r="C32" s="7"/>
      <c r="D32" s="2" t="s">
        <v>168</v>
      </c>
      <c r="E32" s="19"/>
      <c r="F32" s="9"/>
      <c r="G32" s="3"/>
      <c r="H32" s="4" t="s">
        <v>37</v>
      </c>
      <c r="I32" s="4" t="s">
        <v>171</v>
      </c>
      <c r="J32" s="2" t="s">
        <v>52</v>
      </c>
      <c r="K32" s="18">
        <v>2.5</v>
      </c>
      <c r="L32" s="5">
        <v>2</v>
      </c>
      <c r="M32" s="3"/>
      <c r="N32" s="4">
        <v>1616</v>
      </c>
      <c r="O32" s="4"/>
      <c r="P32" s="2" t="s">
        <v>260</v>
      </c>
      <c r="Q32" s="18">
        <v>1.1</v>
      </c>
      <c r="R32" s="5">
        <v>1</v>
      </c>
      <c r="T32" s="30">
        <v>220</v>
      </c>
    </row>
    <row r="33" spans="1:20" ht="12.75">
      <c r="A33" s="8">
        <v>1931</v>
      </c>
      <c r="B33" s="7">
        <v>521</v>
      </c>
      <c r="C33" s="7"/>
      <c r="D33" s="2"/>
      <c r="E33" s="19">
        <f>1.8</f>
        <v>1.8</v>
      </c>
      <c r="F33" s="9">
        <v>1</v>
      </c>
      <c r="G33" s="3"/>
      <c r="H33" s="4">
        <v>1464</v>
      </c>
      <c r="I33" s="4">
        <v>1444</v>
      </c>
      <c r="J33" s="2" t="s">
        <v>53</v>
      </c>
      <c r="K33" s="18">
        <v>1.25</v>
      </c>
      <c r="L33" s="5">
        <v>1</v>
      </c>
      <c r="M33" s="3">
        <v>1984</v>
      </c>
      <c r="N33" s="4" t="s">
        <v>242</v>
      </c>
      <c r="O33" s="4" t="s">
        <v>243</v>
      </c>
      <c r="P33" s="2" t="s">
        <v>223</v>
      </c>
      <c r="Q33" s="18">
        <v>0.9</v>
      </c>
      <c r="R33" s="5">
        <v>3</v>
      </c>
      <c r="T33" s="30" t="s">
        <v>153</v>
      </c>
    </row>
    <row r="34" spans="1:20" ht="12.75">
      <c r="A34" s="8">
        <v>1933</v>
      </c>
      <c r="B34" s="7">
        <v>530</v>
      </c>
      <c r="C34" s="7"/>
      <c r="D34" s="2"/>
      <c r="E34" s="19"/>
      <c r="F34" s="9">
        <v>1</v>
      </c>
      <c r="K34" s="20"/>
      <c r="L34" s="10"/>
      <c r="M34" s="3"/>
      <c r="N34" s="4" t="s">
        <v>199</v>
      </c>
      <c r="O34" s="4" t="s">
        <v>198</v>
      </c>
      <c r="P34" s="2" t="s">
        <v>197</v>
      </c>
      <c r="Q34" s="18">
        <v>1.6</v>
      </c>
      <c r="R34" s="5">
        <v>2</v>
      </c>
      <c r="T34" s="30" t="s">
        <v>156</v>
      </c>
    </row>
    <row r="35" spans="1:20" ht="12.75">
      <c r="A35" s="3">
        <v>1940</v>
      </c>
      <c r="B35" s="7" t="s">
        <v>36</v>
      </c>
      <c r="C35" s="7"/>
      <c r="D35" s="8" t="s">
        <v>136</v>
      </c>
      <c r="E35" s="19">
        <v>13</v>
      </c>
      <c r="F35" s="9">
        <v>2</v>
      </c>
      <c r="K35" s="20">
        <f>SUM(K4:K33)</f>
        <v>131.75</v>
      </c>
      <c r="L35" s="11">
        <f>SUM(L4:L33)</f>
        <v>39</v>
      </c>
      <c r="M35" s="3"/>
      <c r="N35" s="4" t="s">
        <v>82</v>
      </c>
      <c r="O35" s="4" t="s">
        <v>176</v>
      </c>
      <c r="P35" s="2" t="s">
        <v>77</v>
      </c>
      <c r="Q35" s="18">
        <v>0.8</v>
      </c>
      <c r="R35" s="5">
        <v>3</v>
      </c>
      <c r="T35" s="30" t="s">
        <v>159</v>
      </c>
    </row>
    <row r="36" spans="1:20" ht="12.75">
      <c r="A36" s="3"/>
      <c r="B36" s="7">
        <v>576</v>
      </c>
      <c r="C36" s="7"/>
      <c r="D36" s="8" t="s">
        <v>137</v>
      </c>
      <c r="E36" s="19">
        <v>8</v>
      </c>
      <c r="F36" s="9">
        <v>1</v>
      </c>
      <c r="G36" s="10"/>
      <c r="H36" s="10"/>
      <c r="I36" s="10"/>
      <c r="J36" s="10"/>
      <c r="K36" s="20"/>
      <c r="L36" s="28"/>
      <c r="M36" s="3"/>
      <c r="N36" s="4">
        <v>1626</v>
      </c>
      <c r="O36" s="4">
        <v>1652</v>
      </c>
      <c r="P36" s="2" t="s">
        <v>354</v>
      </c>
      <c r="Q36" s="18">
        <v>0.8</v>
      </c>
      <c r="R36" s="5">
        <v>1</v>
      </c>
      <c r="T36" s="30" t="s">
        <v>160</v>
      </c>
    </row>
    <row r="37" spans="1:20" ht="12.75">
      <c r="A37" s="3">
        <v>1941</v>
      </c>
      <c r="B37" s="4">
        <v>645</v>
      </c>
      <c r="C37" s="4"/>
      <c r="D37" s="2" t="s">
        <v>208</v>
      </c>
      <c r="E37" s="18">
        <v>200</v>
      </c>
      <c r="F37" s="5">
        <v>1</v>
      </c>
      <c r="G37" s="10"/>
      <c r="H37" s="10"/>
      <c r="I37" s="10"/>
      <c r="J37" s="10"/>
      <c r="K37" s="20"/>
      <c r="L37" s="28"/>
      <c r="M37" s="3"/>
      <c r="N37" s="4" t="s">
        <v>245</v>
      </c>
      <c r="O37" s="4" t="s">
        <v>244</v>
      </c>
      <c r="P37" s="2" t="s">
        <v>83</v>
      </c>
      <c r="Q37" s="18">
        <v>2.5</v>
      </c>
      <c r="R37" s="5">
        <v>3</v>
      </c>
      <c r="T37" s="30" t="s">
        <v>152</v>
      </c>
    </row>
    <row r="38" spans="1:20" ht="12.75">
      <c r="A38" s="3">
        <v>1947</v>
      </c>
      <c r="B38" s="4">
        <v>688</v>
      </c>
      <c r="C38" s="4"/>
      <c r="D38" s="2" t="s">
        <v>211</v>
      </c>
      <c r="E38" s="18">
        <v>12</v>
      </c>
      <c r="F38" s="5">
        <v>1</v>
      </c>
      <c r="G38" s="10"/>
      <c r="H38" s="10"/>
      <c r="I38" s="10"/>
      <c r="J38" s="10"/>
      <c r="K38" s="20"/>
      <c r="L38" s="28"/>
      <c r="M38" s="3"/>
      <c r="N38" s="4" t="s">
        <v>84</v>
      </c>
      <c r="O38" s="4" t="s">
        <v>177</v>
      </c>
      <c r="P38" s="2" t="s">
        <v>85</v>
      </c>
      <c r="Q38" s="18">
        <v>2</v>
      </c>
      <c r="R38" s="5">
        <v>2</v>
      </c>
      <c r="T38" s="30" t="s">
        <v>161</v>
      </c>
    </row>
    <row r="39" spans="1:20" ht="12.75">
      <c r="A39" s="3">
        <v>1950</v>
      </c>
      <c r="B39" s="7">
        <v>737</v>
      </c>
      <c r="C39" s="7"/>
      <c r="D39" s="8" t="s">
        <v>212</v>
      </c>
      <c r="E39" s="19">
        <v>25</v>
      </c>
      <c r="F39" s="9">
        <v>1</v>
      </c>
      <c r="G39" s="10"/>
      <c r="H39" s="10"/>
      <c r="I39" s="10"/>
      <c r="J39" s="10"/>
      <c r="K39" s="20"/>
      <c r="L39" s="28"/>
      <c r="M39" s="3">
        <v>1985</v>
      </c>
      <c r="N39" s="4">
        <v>1646</v>
      </c>
      <c r="O39" s="4">
        <v>1684</v>
      </c>
      <c r="P39" s="2" t="s">
        <v>200</v>
      </c>
      <c r="Q39" s="18">
        <v>1</v>
      </c>
      <c r="R39" s="5">
        <v>1</v>
      </c>
      <c r="T39" s="30" t="s">
        <v>374</v>
      </c>
    </row>
    <row r="40" spans="1:20" ht="12.75">
      <c r="A40" s="3">
        <v>1952</v>
      </c>
      <c r="B40" s="4">
        <v>773</v>
      </c>
      <c r="C40" s="4"/>
      <c r="D40" s="2" t="s">
        <v>213</v>
      </c>
      <c r="E40" s="18"/>
      <c r="F40" s="5">
        <v>1</v>
      </c>
      <c r="G40" s="10"/>
      <c r="H40" s="10"/>
      <c r="I40" s="10"/>
      <c r="J40" s="10"/>
      <c r="K40" s="20"/>
      <c r="L40" s="28"/>
      <c r="M40" s="3"/>
      <c r="N40" s="4">
        <v>1675</v>
      </c>
      <c r="O40" s="4"/>
      <c r="P40" s="2" t="s">
        <v>261</v>
      </c>
      <c r="Q40" s="18">
        <v>0.2</v>
      </c>
      <c r="R40" s="5">
        <v>1</v>
      </c>
      <c r="T40" s="30" t="s">
        <v>154</v>
      </c>
    </row>
    <row r="41" spans="7:20" ht="12.75">
      <c r="G41" s="10"/>
      <c r="H41" s="10"/>
      <c r="I41" s="10"/>
      <c r="J41" s="10"/>
      <c r="K41" s="20"/>
      <c r="L41" s="28"/>
      <c r="M41" s="3"/>
      <c r="N41" s="4">
        <v>1657</v>
      </c>
      <c r="O41" s="4">
        <v>1696</v>
      </c>
      <c r="P41" s="2" t="s">
        <v>87</v>
      </c>
      <c r="Q41" s="18">
        <v>0.8</v>
      </c>
      <c r="R41" s="5">
        <v>1</v>
      </c>
      <c r="T41" s="30" t="s">
        <v>155</v>
      </c>
    </row>
    <row r="42" spans="7:20" ht="12.75">
      <c r="G42" s="10"/>
      <c r="H42" s="10"/>
      <c r="I42" s="10"/>
      <c r="J42" s="10"/>
      <c r="K42" s="20"/>
      <c r="L42" s="28"/>
      <c r="M42" s="3"/>
      <c r="N42" s="4" t="s">
        <v>88</v>
      </c>
      <c r="O42" s="24" t="s">
        <v>178</v>
      </c>
      <c r="P42" s="2" t="s">
        <v>89</v>
      </c>
      <c r="Q42" s="18">
        <v>1</v>
      </c>
      <c r="R42" s="5">
        <v>2</v>
      </c>
      <c r="T42" s="30" t="s">
        <v>158</v>
      </c>
    </row>
    <row r="43" spans="5:20" ht="12.75">
      <c r="E43" s="20">
        <f>SUM(E4:E41)</f>
        <v>1043.8</v>
      </c>
      <c r="F43" s="11">
        <f>SUM(F4:F41)</f>
        <v>51</v>
      </c>
      <c r="G43" s="10"/>
      <c r="H43" s="10"/>
      <c r="I43" s="10"/>
      <c r="J43" s="10"/>
      <c r="K43" s="20"/>
      <c r="L43" s="28"/>
      <c r="M43" s="3">
        <v>1986</v>
      </c>
      <c r="N43" s="4" t="s">
        <v>246</v>
      </c>
      <c r="O43" s="4" t="s">
        <v>247</v>
      </c>
      <c r="P43" s="2" t="s">
        <v>248</v>
      </c>
      <c r="Q43" s="18">
        <v>2</v>
      </c>
      <c r="R43" s="5">
        <v>2</v>
      </c>
      <c r="T43" s="30">
        <v>273</v>
      </c>
    </row>
    <row r="44" spans="5:20" ht="12.75">
      <c r="E44" s="20"/>
      <c r="F44" s="28"/>
      <c r="G44" s="10"/>
      <c r="H44" s="10"/>
      <c r="I44" s="10"/>
      <c r="J44" s="10"/>
      <c r="K44" s="20"/>
      <c r="L44" s="28"/>
      <c r="M44" s="3"/>
      <c r="N44" s="4">
        <v>1680</v>
      </c>
      <c r="O44" s="4">
        <v>1750</v>
      </c>
      <c r="P44" s="2" t="s">
        <v>94</v>
      </c>
      <c r="Q44" s="18">
        <v>0.2</v>
      </c>
      <c r="R44" s="5">
        <v>1</v>
      </c>
      <c r="T44" s="30">
        <v>274</v>
      </c>
    </row>
    <row r="45" spans="5:20" ht="12.75">
      <c r="E45" s="20"/>
      <c r="F45" s="28"/>
      <c r="G45" s="10"/>
      <c r="H45" s="10"/>
      <c r="I45" s="10"/>
      <c r="J45" s="10"/>
      <c r="K45" s="20"/>
      <c r="L45" s="28"/>
      <c r="M45" s="3"/>
      <c r="N45" s="4" t="s">
        <v>95</v>
      </c>
      <c r="O45" s="4" t="s">
        <v>180</v>
      </c>
      <c r="P45" s="2" t="s">
        <v>96</v>
      </c>
      <c r="Q45" s="18">
        <v>0.4</v>
      </c>
      <c r="R45" s="5">
        <v>2</v>
      </c>
      <c r="T45" s="30" t="s">
        <v>162</v>
      </c>
    </row>
    <row r="46" spans="1:20" ht="20.25">
      <c r="A46" s="25" t="s">
        <v>138</v>
      </c>
      <c r="B46" s="26"/>
      <c r="C46" s="26"/>
      <c r="D46" s="25"/>
      <c r="E46" s="27"/>
      <c r="F46" s="25"/>
      <c r="G46" s="25" t="s">
        <v>27</v>
      </c>
      <c r="H46" s="25"/>
      <c r="I46" s="25"/>
      <c r="J46" s="25"/>
      <c r="K46" s="27"/>
      <c r="L46" s="25"/>
      <c r="M46" s="3"/>
      <c r="N46" s="4">
        <v>1687</v>
      </c>
      <c r="O46" s="4">
        <v>1752</v>
      </c>
      <c r="P46" s="2" t="s">
        <v>98</v>
      </c>
      <c r="Q46" s="18">
        <v>0.2</v>
      </c>
      <c r="R46" s="5">
        <v>1</v>
      </c>
      <c r="T46" s="30" t="s">
        <v>163</v>
      </c>
    </row>
    <row r="47" spans="1:20" ht="12.75">
      <c r="A47" s="13" t="s">
        <v>1</v>
      </c>
      <c r="B47" s="14" t="s">
        <v>291</v>
      </c>
      <c r="C47" s="14" t="s">
        <v>2</v>
      </c>
      <c r="D47" s="14" t="s">
        <v>20</v>
      </c>
      <c r="E47" s="21" t="s">
        <v>3</v>
      </c>
      <c r="F47" s="15" t="s">
        <v>4</v>
      </c>
      <c r="G47" s="13" t="s">
        <v>1</v>
      </c>
      <c r="H47" s="14"/>
      <c r="I47" s="14" t="s">
        <v>2</v>
      </c>
      <c r="J47" s="14" t="s">
        <v>20</v>
      </c>
      <c r="K47" s="21" t="s">
        <v>3</v>
      </c>
      <c r="L47" s="15" t="s">
        <v>4</v>
      </c>
      <c r="M47" s="3"/>
      <c r="N47" s="4">
        <v>1690</v>
      </c>
      <c r="O47" s="4">
        <v>1756</v>
      </c>
      <c r="P47" s="2" t="s">
        <v>28</v>
      </c>
      <c r="Q47" s="18">
        <v>1.3</v>
      </c>
      <c r="R47" s="5">
        <v>1</v>
      </c>
      <c r="T47" s="30" t="s">
        <v>164</v>
      </c>
    </row>
    <row r="48" spans="1:20" ht="12.75">
      <c r="A48" s="3">
        <v>1983</v>
      </c>
      <c r="B48" s="4">
        <v>24</v>
      </c>
      <c r="C48" s="4">
        <v>85</v>
      </c>
      <c r="D48" s="2" t="s">
        <v>32</v>
      </c>
      <c r="E48" s="18"/>
      <c r="F48" s="5">
        <v>1</v>
      </c>
      <c r="G48" s="3">
        <v>1980</v>
      </c>
      <c r="H48" s="4"/>
      <c r="I48" s="4">
        <v>334</v>
      </c>
      <c r="J48" s="32" t="s">
        <v>292</v>
      </c>
      <c r="K48" s="18"/>
      <c r="L48" s="5">
        <v>1</v>
      </c>
      <c r="M48" s="3"/>
      <c r="N48" s="4" t="s">
        <v>355</v>
      </c>
      <c r="O48" s="4" t="s">
        <v>181</v>
      </c>
      <c r="P48" s="2" t="s">
        <v>99</v>
      </c>
      <c r="Q48" s="18">
        <v>2</v>
      </c>
      <c r="R48" s="5">
        <v>3</v>
      </c>
      <c r="T48" s="30" t="s">
        <v>165</v>
      </c>
    </row>
    <row r="49" spans="1:20" s="25" customFormat="1" ht="13.5" customHeight="1">
      <c r="A49" s="2"/>
      <c r="B49" s="4">
        <v>27</v>
      </c>
      <c r="C49" s="4">
        <v>88</v>
      </c>
      <c r="D49" s="32" t="s">
        <v>332</v>
      </c>
      <c r="E49" s="18"/>
      <c r="F49" s="5">
        <v>1</v>
      </c>
      <c r="G49" s="3">
        <v>1083</v>
      </c>
      <c r="H49" s="24"/>
      <c r="I49" s="24">
        <v>357</v>
      </c>
      <c r="J49" s="32" t="s">
        <v>293</v>
      </c>
      <c r="K49" s="18"/>
      <c r="L49" s="5">
        <v>1</v>
      </c>
      <c r="M49" s="3"/>
      <c r="N49" s="4" t="s">
        <v>38</v>
      </c>
      <c r="O49" s="4">
        <v>1763</v>
      </c>
      <c r="P49" s="2" t="s">
        <v>43</v>
      </c>
      <c r="Q49" s="18">
        <v>9.5</v>
      </c>
      <c r="R49" s="5">
        <v>2</v>
      </c>
      <c r="T49" s="30" t="s">
        <v>166</v>
      </c>
    </row>
    <row r="50" spans="1:18" ht="12.75">
      <c r="A50" s="3">
        <v>1984</v>
      </c>
      <c r="B50" s="4">
        <v>31</v>
      </c>
      <c r="C50" s="34">
        <v>92</v>
      </c>
      <c r="D50" s="2" t="s">
        <v>33</v>
      </c>
      <c r="E50" s="18"/>
      <c r="F50" s="5">
        <v>1</v>
      </c>
      <c r="G50" s="3"/>
      <c r="H50" s="4"/>
      <c r="I50" s="34" t="s">
        <v>294</v>
      </c>
      <c r="J50" s="32" t="s">
        <v>295</v>
      </c>
      <c r="K50" s="18"/>
      <c r="L50" s="5">
        <v>2</v>
      </c>
      <c r="M50" s="3"/>
      <c r="N50" s="4" t="s">
        <v>40</v>
      </c>
      <c r="O50" s="4" t="s">
        <v>42</v>
      </c>
      <c r="P50" s="2" t="s">
        <v>101</v>
      </c>
      <c r="Q50" s="18">
        <v>3.5</v>
      </c>
      <c r="R50" s="5">
        <v>4</v>
      </c>
    </row>
    <row r="51" spans="1:18" ht="12.75">
      <c r="A51" s="3">
        <v>1985</v>
      </c>
      <c r="B51" s="4">
        <v>37</v>
      </c>
      <c r="C51" s="4">
        <v>98</v>
      </c>
      <c r="D51" s="2" t="s">
        <v>34</v>
      </c>
      <c r="E51" s="18"/>
      <c r="F51" s="5">
        <v>1</v>
      </c>
      <c r="G51" s="3"/>
      <c r="H51" s="4"/>
      <c r="I51" s="4">
        <v>361</v>
      </c>
      <c r="J51" s="32" t="s">
        <v>296</v>
      </c>
      <c r="K51" s="18"/>
      <c r="L51" s="5">
        <v>1</v>
      </c>
      <c r="N51" s="4">
        <v>1710</v>
      </c>
      <c r="O51" s="4"/>
      <c r="P51" s="2" t="s">
        <v>262</v>
      </c>
      <c r="Q51" s="18"/>
      <c r="R51" s="5">
        <v>1</v>
      </c>
    </row>
    <row r="52" spans="1:18" ht="12.75">
      <c r="A52" s="2"/>
      <c r="B52" s="4">
        <v>41</v>
      </c>
      <c r="C52" s="33">
        <v>102</v>
      </c>
      <c r="D52" s="2" t="s">
        <v>356</v>
      </c>
      <c r="E52" s="18"/>
      <c r="F52" s="5">
        <v>1</v>
      </c>
      <c r="G52" s="3">
        <v>1984</v>
      </c>
      <c r="H52" s="4"/>
      <c r="I52" s="4">
        <v>362</v>
      </c>
      <c r="J52" s="32" t="s">
        <v>297</v>
      </c>
      <c r="K52" s="18"/>
      <c r="L52" s="5">
        <v>1</v>
      </c>
      <c r="M52" s="3">
        <v>1987</v>
      </c>
      <c r="N52" s="4" t="s">
        <v>263</v>
      </c>
      <c r="O52" s="4"/>
      <c r="P52" s="2" t="s">
        <v>264</v>
      </c>
      <c r="Q52" s="18">
        <v>1.5</v>
      </c>
      <c r="R52" s="5">
        <v>2</v>
      </c>
    </row>
    <row r="53" spans="1:18" ht="12.75">
      <c r="A53" s="3">
        <v>1986</v>
      </c>
      <c r="B53" s="4" t="s">
        <v>29</v>
      </c>
      <c r="C53" s="4">
        <v>104</v>
      </c>
      <c r="D53" s="32" t="s">
        <v>333</v>
      </c>
      <c r="E53" s="18"/>
      <c r="F53" s="5">
        <v>1</v>
      </c>
      <c r="G53" s="3"/>
      <c r="H53" s="4"/>
      <c r="I53" s="4">
        <v>368</v>
      </c>
      <c r="J53" s="32" t="s">
        <v>298</v>
      </c>
      <c r="K53" s="18"/>
      <c r="L53" s="5">
        <v>1</v>
      </c>
      <c r="M53" s="3"/>
      <c r="N53" s="4" t="s">
        <v>102</v>
      </c>
      <c r="O53" s="4" t="s">
        <v>183</v>
      </c>
      <c r="P53" s="2" t="s">
        <v>103</v>
      </c>
      <c r="Q53" s="18">
        <v>0.4</v>
      </c>
      <c r="R53" s="5">
        <v>2</v>
      </c>
    </row>
    <row r="54" spans="1:18" ht="12.75">
      <c r="A54" s="3">
        <v>1987</v>
      </c>
      <c r="B54" s="4" t="s">
        <v>30</v>
      </c>
      <c r="C54" s="34" t="s">
        <v>335</v>
      </c>
      <c r="D54" s="32" t="s">
        <v>334</v>
      </c>
      <c r="E54" s="18"/>
      <c r="F54" s="4">
        <v>2</v>
      </c>
      <c r="G54" s="3">
        <v>1985</v>
      </c>
      <c r="H54" s="4"/>
      <c r="I54" s="34">
        <v>369</v>
      </c>
      <c r="J54" s="32" t="s">
        <v>364</v>
      </c>
      <c r="K54" s="18"/>
      <c r="L54" s="5">
        <v>1</v>
      </c>
      <c r="M54" s="3"/>
      <c r="N54" s="4">
        <v>1722</v>
      </c>
      <c r="O54" s="4"/>
      <c r="P54" s="2" t="s">
        <v>265</v>
      </c>
      <c r="Q54" s="18">
        <v>2</v>
      </c>
      <c r="R54" s="5">
        <v>1</v>
      </c>
    </row>
    <row r="55" spans="1:18" ht="12.75">
      <c r="A55" s="3">
        <v>1988</v>
      </c>
      <c r="B55" s="4" t="s">
        <v>31</v>
      </c>
      <c r="C55" s="4">
        <v>120</v>
      </c>
      <c r="D55" s="32" t="s">
        <v>336</v>
      </c>
      <c r="E55" s="18"/>
      <c r="F55" s="4">
        <v>1</v>
      </c>
      <c r="G55" s="3">
        <v>1986</v>
      </c>
      <c r="H55" s="4"/>
      <c r="I55" s="34">
        <v>378</v>
      </c>
      <c r="J55" s="32" t="s">
        <v>365</v>
      </c>
      <c r="K55" s="18"/>
      <c r="L55" s="5">
        <v>1</v>
      </c>
      <c r="M55" s="3"/>
      <c r="N55" s="4" t="s">
        <v>266</v>
      </c>
      <c r="O55" s="4"/>
      <c r="P55" s="2" t="s">
        <v>267</v>
      </c>
      <c r="Q55" s="18">
        <v>0.8</v>
      </c>
      <c r="R55" s="5">
        <v>4</v>
      </c>
    </row>
    <row r="56" spans="1:18" ht="12.75">
      <c r="A56" s="2"/>
      <c r="B56" s="4">
        <v>62</v>
      </c>
      <c r="C56" s="4">
        <v>123</v>
      </c>
      <c r="D56" s="2" t="s">
        <v>35</v>
      </c>
      <c r="E56" s="18"/>
      <c r="F56" s="4">
        <v>1</v>
      </c>
      <c r="G56" s="3">
        <v>1987</v>
      </c>
      <c r="H56" s="4"/>
      <c r="I56" s="34" t="s">
        <v>299</v>
      </c>
      <c r="J56" s="32" t="s">
        <v>300</v>
      </c>
      <c r="K56" s="18"/>
      <c r="L56" s="5">
        <v>3</v>
      </c>
      <c r="M56" s="3"/>
      <c r="N56" s="4" t="s">
        <v>268</v>
      </c>
      <c r="O56" s="4"/>
      <c r="P56" s="2" t="s">
        <v>269</v>
      </c>
      <c r="Q56" s="18">
        <v>2.5</v>
      </c>
      <c r="R56" s="5">
        <v>2</v>
      </c>
    </row>
    <row r="57" spans="1:18" ht="12.75">
      <c r="A57" s="3">
        <v>1989</v>
      </c>
      <c r="B57" s="4"/>
      <c r="C57" s="4">
        <v>125</v>
      </c>
      <c r="D57" s="32" t="s">
        <v>337</v>
      </c>
      <c r="E57" s="18"/>
      <c r="F57" s="5">
        <v>1</v>
      </c>
      <c r="G57" s="3">
        <v>1988</v>
      </c>
      <c r="H57" s="4"/>
      <c r="I57" s="4">
        <v>390</v>
      </c>
      <c r="J57" s="32" t="s">
        <v>303</v>
      </c>
      <c r="K57" s="18"/>
      <c r="L57" s="5">
        <v>1</v>
      </c>
      <c r="M57" s="3"/>
      <c r="N57" s="4">
        <v>1733</v>
      </c>
      <c r="O57" s="4">
        <v>1817</v>
      </c>
      <c r="P57" s="2" t="s">
        <v>104</v>
      </c>
      <c r="Q57" s="18">
        <v>0.2</v>
      </c>
      <c r="R57" s="5">
        <v>1</v>
      </c>
    </row>
    <row r="58" spans="1:18" ht="12.75">
      <c r="A58" s="3"/>
      <c r="B58" s="4"/>
      <c r="C58" s="4">
        <v>128</v>
      </c>
      <c r="D58" s="32" t="s">
        <v>338</v>
      </c>
      <c r="E58" s="18"/>
      <c r="F58" s="4">
        <v>1</v>
      </c>
      <c r="G58" s="3"/>
      <c r="H58" s="4"/>
      <c r="I58" s="34" t="s">
        <v>301</v>
      </c>
      <c r="J58" s="32" t="s">
        <v>302</v>
      </c>
      <c r="K58" s="18"/>
      <c r="L58" s="5">
        <v>2</v>
      </c>
      <c r="M58" s="3"/>
      <c r="N58" s="4" t="s">
        <v>270</v>
      </c>
      <c r="O58" s="4"/>
      <c r="P58" s="2" t="s">
        <v>93</v>
      </c>
      <c r="Q58" s="18">
        <v>2.4</v>
      </c>
      <c r="R58" s="5">
        <v>3</v>
      </c>
    </row>
    <row r="59" spans="1:18" ht="12.75">
      <c r="A59" s="3"/>
      <c r="B59" s="4"/>
      <c r="C59" s="34">
        <v>132</v>
      </c>
      <c r="D59" s="32" t="s">
        <v>357</v>
      </c>
      <c r="E59" s="18"/>
      <c r="F59" s="4">
        <v>1</v>
      </c>
      <c r="G59" s="3"/>
      <c r="H59" s="4"/>
      <c r="I59" s="4">
        <v>396</v>
      </c>
      <c r="J59" s="32" t="s">
        <v>304</v>
      </c>
      <c r="K59" s="18"/>
      <c r="L59" s="5">
        <v>1</v>
      </c>
      <c r="M59" s="3">
        <v>1988</v>
      </c>
      <c r="N59" s="4">
        <v>1739</v>
      </c>
      <c r="O59" s="4">
        <v>1827</v>
      </c>
      <c r="P59" s="2" t="s">
        <v>105</v>
      </c>
      <c r="Q59" s="18">
        <v>0.2</v>
      </c>
      <c r="R59" s="5">
        <v>1</v>
      </c>
    </row>
    <row r="60" spans="1:20" ht="12.75" customHeight="1">
      <c r="A60" s="3">
        <v>1990</v>
      </c>
      <c r="B60" s="4"/>
      <c r="C60" s="4">
        <v>133</v>
      </c>
      <c r="D60" s="32" t="s">
        <v>305</v>
      </c>
      <c r="E60" s="18"/>
      <c r="F60" s="5">
        <v>1</v>
      </c>
      <c r="G60" s="3">
        <v>1989</v>
      </c>
      <c r="H60" s="4"/>
      <c r="I60" s="4">
        <v>401</v>
      </c>
      <c r="J60" s="32" t="s">
        <v>303</v>
      </c>
      <c r="K60" s="18"/>
      <c r="L60" s="5">
        <v>1</v>
      </c>
      <c r="M60" s="3"/>
      <c r="N60" s="4" t="s">
        <v>247</v>
      </c>
      <c r="O60" s="4"/>
      <c r="P60" s="2" t="s">
        <v>271</v>
      </c>
      <c r="Q60" s="18">
        <v>0.6</v>
      </c>
      <c r="R60" s="5">
        <v>2</v>
      </c>
      <c r="T60" s="26"/>
    </row>
    <row r="61" spans="1:18" ht="12.75">
      <c r="A61" s="3"/>
      <c r="B61" s="4"/>
      <c r="C61" s="34">
        <v>137</v>
      </c>
      <c r="D61" s="32" t="s">
        <v>358</v>
      </c>
      <c r="E61" s="18"/>
      <c r="F61" s="4">
        <v>1</v>
      </c>
      <c r="G61" s="3">
        <v>1990</v>
      </c>
      <c r="H61" s="4"/>
      <c r="I61" s="4">
        <v>409</v>
      </c>
      <c r="J61" s="32" t="s">
        <v>305</v>
      </c>
      <c r="K61" s="18"/>
      <c r="L61" s="5">
        <v>1</v>
      </c>
      <c r="M61" s="3"/>
      <c r="N61" s="4" t="s">
        <v>275</v>
      </c>
      <c r="O61" s="4"/>
      <c r="P61" s="2" t="s">
        <v>276</v>
      </c>
      <c r="Q61" s="18">
        <v>1.2</v>
      </c>
      <c r="R61" s="5">
        <v>4</v>
      </c>
    </row>
    <row r="62" spans="1:18" ht="12.75">
      <c r="A62" s="3"/>
      <c r="B62" s="4"/>
      <c r="C62" s="34" t="s">
        <v>339</v>
      </c>
      <c r="D62" s="32" t="s">
        <v>340</v>
      </c>
      <c r="E62" s="18"/>
      <c r="F62" s="4">
        <v>3</v>
      </c>
      <c r="G62" s="3"/>
      <c r="H62" s="4"/>
      <c r="I62" s="4">
        <v>413</v>
      </c>
      <c r="J62" s="32" t="s">
        <v>306</v>
      </c>
      <c r="K62" s="18"/>
      <c r="L62" s="5">
        <v>1</v>
      </c>
      <c r="M62" s="3"/>
      <c r="N62" s="4">
        <v>1747</v>
      </c>
      <c r="O62" s="4"/>
      <c r="P62" s="2" t="s">
        <v>274</v>
      </c>
      <c r="Q62" s="18">
        <v>1.3</v>
      </c>
      <c r="R62" s="5">
        <v>1</v>
      </c>
    </row>
    <row r="63" spans="1:18" ht="12.75">
      <c r="A63" s="3">
        <v>1991</v>
      </c>
      <c r="B63" s="4"/>
      <c r="C63" s="34" t="s">
        <v>359</v>
      </c>
      <c r="D63" s="32" t="s">
        <v>341</v>
      </c>
      <c r="E63" s="18"/>
      <c r="F63" s="4">
        <v>3</v>
      </c>
      <c r="G63" s="3">
        <v>1991</v>
      </c>
      <c r="H63" s="4"/>
      <c r="I63" s="4">
        <v>415</v>
      </c>
      <c r="J63" s="32" t="s">
        <v>309</v>
      </c>
      <c r="K63" s="18"/>
      <c r="L63" s="5">
        <v>1</v>
      </c>
      <c r="M63" s="3"/>
      <c r="N63" s="4" t="s">
        <v>41</v>
      </c>
      <c r="O63" s="4" t="s">
        <v>184</v>
      </c>
      <c r="P63" s="2" t="s">
        <v>272</v>
      </c>
      <c r="Q63" s="18">
        <v>0.4</v>
      </c>
      <c r="R63" s="5">
        <v>2</v>
      </c>
    </row>
    <row r="64" spans="1:18" ht="12.75">
      <c r="A64" s="3"/>
      <c r="B64" s="4"/>
      <c r="C64" s="34">
        <v>152</v>
      </c>
      <c r="D64" s="32" t="s">
        <v>360</v>
      </c>
      <c r="E64" s="18"/>
      <c r="F64" s="4">
        <v>1</v>
      </c>
      <c r="G64" s="3"/>
      <c r="H64" s="4"/>
      <c r="I64" s="34" t="s">
        <v>307</v>
      </c>
      <c r="J64" s="32" t="s">
        <v>308</v>
      </c>
      <c r="K64" s="18"/>
      <c r="L64" s="5">
        <v>3</v>
      </c>
      <c r="M64" s="3"/>
      <c r="N64" s="4" t="s">
        <v>282</v>
      </c>
      <c r="O64" s="4"/>
      <c r="P64" s="2" t="s">
        <v>283</v>
      </c>
      <c r="Q64" s="18">
        <v>1.5</v>
      </c>
      <c r="R64" s="5">
        <v>2</v>
      </c>
    </row>
    <row r="65" spans="1:18" ht="12.75">
      <c r="A65" s="3">
        <v>1992</v>
      </c>
      <c r="B65" s="4"/>
      <c r="C65" s="34" t="s">
        <v>342</v>
      </c>
      <c r="D65" s="32" t="s">
        <v>343</v>
      </c>
      <c r="E65" s="18"/>
      <c r="F65" s="4">
        <v>2</v>
      </c>
      <c r="G65" s="3"/>
      <c r="H65" s="4"/>
      <c r="I65" s="34" t="s">
        <v>310</v>
      </c>
      <c r="J65" s="32" t="s">
        <v>311</v>
      </c>
      <c r="K65" s="18"/>
      <c r="L65" s="5">
        <v>3</v>
      </c>
      <c r="M65" s="3"/>
      <c r="N65" s="4">
        <v>1767</v>
      </c>
      <c r="O65" s="4"/>
      <c r="P65" s="2" t="s">
        <v>277</v>
      </c>
      <c r="Q65" s="18">
        <v>0.2</v>
      </c>
      <c r="R65" s="5">
        <v>1</v>
      </c>
    </row>
    <row r="66" spans="1:18" ht="12.75">
      <c r="A66" s="3"/>
      <c r="B66" s="4"/>
      <c r="C66" s="4">
        <v>157</v>
      </c>
      <c r="D66" s="32" t="s">
        <v>312</v>
      </c>
      <c r="E66" s="18"/>
      <c r="F66" s="5">
        <v>1</v>
      </c>
      <c r="G66" s="3">
        <v>1992</v>
      </c>
      <c r="H66" s="4"/>
      <c r="I66" s="4">
        <v>425</v>
      </c>
      <c r="J66" s="32" t="s">
        <v>312</v>
      </c>
      <c r="K66" s="18"/>
      <c r="L66" s="5">
        <v>1</v>
      </c>
      <c r="M66" s="3"/>
      <c r="N66" s="4">
        <v>1770</v>
      </c>
      <c r="O66" s="4"/>
      <c r="P66" s="2" t="s">
        <v>281</v>
      </c>
      <c r="Q66" s="18">
        <v>0.6</v>
      </c>
      <c r="R66" s="5">
        <v>1</v>
      </c>
    </row>
    <row r="67" spans="1:18" ht="12.75">
      <c r="A67" s="3"/>
      <c r="B67" s="4"/>
      <c r="C67" s="34" t="s">
        <v>344</v>
      </c>
      <c r="D67" s="32" t="s">
        <v>345</v>
      </c>
      <c r="E67" s="18"/>
      <c r="F67" s="5">
        <v>2</v>
      </c>
      <c r="G67" s="3"/>
      <c r="H67" s="4"/>
      <c r="I67" s="34" t="s">
        <v>314</v>
      </c>
      <c r="J67" s="32" t="s">
        <v>313</v>
      </c>
      <c r="K67" s="18"/>
      <c r="L67" s="5">
        <v>2</v>
      </c>
      <c r="M67" s="3">
        <v>1989</v>
      </c>
      <c r="N67" s="4">
        <v>1773</v>
      </c>
      <c r="O67" s="4"/>
      <c r="P67" s="2" t="s">
        <v>278</v>
      </c>
      <c r="Q67" s="18">
        <v>1.4</v>
      </c>
      <c r="R67" s="5">
        <v>1</v>
      </c>
    </row>
    <row r="68" spans="1:18" ht="12.75">
      <c r="A68" s="3">
        <v>1993</v>
      </c>
      <c r="B68" s="4"/>
      <c r="C68" s="4">
        <v>162</v>
      </c>
      <c r="D68" s="32" t="s">
        <v>320</v>
      </c>
      <c r="E68" s="18"/>
      <c r="F68" s="5">
        <v>1</v>
      </c>
      <c r="G68" s="3"/>
      <c r="H68" s="4"/>
      <c r="I68" s="34">
        <v>433</v>
      </c>
      <c r="J68" s="32" t="s">
        <v>366</v>
      </c>
      <c r="K68" s="18"/>
      <c r="L68" s="5">
        <v>1</v>
      </c>
      <c r="M68" s="3"/>
      <c r="N68" s="4">
        <v>1778</v>
      </c>
      <c r="O68" s="4"/>
      <c r="P68" s="2" t="s">
        <v>279</v>
      </c>
      <c r="Q68" s="18">
        <v>1</v>
      </c>
      <c r="R68" s="5">
        <v>1</v>
      </c>
    </row>
    <row r="69" spans="1:18" ht="12.75">
      <c r="A69" s="3"/>
      <c r="B69" s="4"/>
      <c r="C69" s="4">
        <v>168</v>
      </c>
      <c r="D69" s="32" t="s">
        <v>346</v>
      </c>
      <c r="E69" s="18"/>
      <c r="F69" s="4">
        <v>1</v>
      </c>
      <c r="G69" s="3">
        <v>1993</v>
      </c>
      <c r="H69" s="4"/>
      <c r="I69" s="4">
        <v>434</v>
      </c>
      <c r="J69" s="32" t="s">
        <v>315</v>
      </c>
      <c r="K69" s="18"/>
      <c r="L69" s="5">
        <v>1</v>
      </c>
      <c r="M69" s="3"/>
      <c r="N69" s="4">
        <v>1784</v>
      </c>
      <c r="O69" s="4"/>
      <c r="P69" s="2" t="s">
        <v>280</v>
      </c>
      <c r="Q69" s="18">
        <v>1</v>
      </c>
      <c r="R69" s="5">
        <v>1</v>
      </c>
    </row>
    <row r="70" spans="1:18" ht="12.75">
      <c r="A70" s="3">
        <v>1994</v>
      </c>
      <c r="B70" s="4"/>
      <c r="C70" s="4">
        <v>170</v>
      </c>
      <c r="D70" s="32" t="s">
        <v>320</v>
      </c>
      <c r="E70" s="18"/>
      <c r="F70" s="5">
        <v>1</v>
      </c>
      <c r="G70" s="3"/>
      <c r="H70" s="4"/>
      <c r="I70" s="34" t="s">
        <v>317</v>
      </c>
      <c r="J70" s="32" t="s">
        <v>316</v>
      </c>
      <c r="K70" s="18"/>
      <c r="L70" s="5">
        <v>4</v>
      </c>
      <c r="M70" s="3"/>
      <c r="N70" s="4">
        <v>1783</v>
      </c>
      <c r="O70" s="4">
        <v>1832</v>
      </c>
      <c r="P70" s="2" t="s">
        <v>273</v>
      </c>
      <c r="Q70" s="18"/>
      <c r="R70" s="5">
        <v>1</v>
      </c>
    </row>
    <row r="71" spans="1:18" ht="12.75">
      <c r="A71" s="3"/>
      <c r="B71" s="4"/>
      <c r="C71" s="34" t="s">
        <v>347</v>
      </c>
      <c r="D71" s="32" t="s">
        <v>349</v>
      </c>
      <c r="E71" s="18"/>
      <c r="F71" s="4">
        <v>4</v>
      </c>
      <c r="G71" s="3">
        <v>1994</v>
      </c>
      <c r="H71" s="4"/>
      <c r="I71" s="34" t="s">
        <v>318</v>
      </c>
      <c r="J71" s="32" t="s">
        <v>319</v>
      </c>
      <c r="K71" s="18"/>
      <c r="L71" s="5">
        <v>3</v>
      </c>
      <c r="M71" s="3"/>
      <c r="N71" s="4" t="s">
        <v>284</v>
      </c>
      <c r="O71" s="4"/>
      <c r="P71" s="2" t="s">
        <v>287</v>
      </c>
      <c r="Q71" s="18">
        <v>1.5</v>
      </c>
      <c r="R71" s="5">
        <v>2</v>
      </c>
    </row>
    <row r="72" spans="1:18" ht="12.75">
      <c r="A72" s="3"/>
      <c r="B72" s="4"/>
      <c r="C72" s="4">
        <v>176</v>
      </c>
      <c r="D72" s="32" t="s">
        <v>348</v>
      </c>
      <c r="E72" s="18"/>
      <c r="F72" s="4">
        <v>1</v>
      </c>
      <c r="G72" s="3"/>
      <c r="H72" s="4"/>
      <c r="I72" s="4">
        <v>446</v>
      </c>
      <c r="J72" s="32" t="s">
        <v>320</v>
      </c>
      <c r="K72" s="18"/>
      <c r="L72" s="5">
        <v>1</v>
      </c>
      <c r="M72" s="3">
        <v>1990</v>
      </c>
      <c r="N72" s="4" t="s">
        <v>285</v>
      </c>
      <c r="O72" s="4"/>
      <c r="P72" s="2" t="s">
        <v>287</v>
      </c>
      <c r="Q72" s="18">
        <v>1.6</v>
      </c>
      <c r="R72" s="5">
        <v>2</v>
      </c>
    </row>
    <row r="73" spans="1:18" ht="12.75">
      <c r="A73" s="3">
        <v>1995</v>
      </c>
      <c r="B73" s="4"/>
      <c r="C73" s="34" t="s">
        <v>350</v>
      </c>
      <c r="D73" s="32" t="s">
        <v>349</v>
      </c>
      <c r="E73" s="18"/>
      <c r="F73" s="4">
        <v>4</v>
      </c>
      <c r="G73" s="3"/>
      <c r="H73" s="4"/>
      <c r="I73" s="34" t="s">
        <v>321</v>
      </c>
      <c r="J73" s="32" t="s">
        <v>316</v>
      </c>
      <c r="K73" s="18"/>
      <c r="L73" s="5">
        <v>2</v>
      </c>
      <c r="M73" s="3"/>
      <c r="N73" s="4" t="s">
        <v>286</v>
      </c>
      <c r="O73" s="4"/>
      <c r="P73" s="2" t="s">
        <v>287</v>
      </c>
      <c r="Q73" s="18">
        <v>1.9</v>
      </c>
      <c r="R73" s="5">
        <v>2</v>
      </c>
    </row>
    <row r="74" spans="1:18" ht="12.75">
      <c r="A74" s="3">
        <v>1996</v>
      </c>
      <c r="B74" s="4"/>
      <c r="C74" s="4">
        <v>182</v>
      </c>
      <c r="D74" s="32" t="s">
        <v>325</v>
      </c>
      <c r="E74" s="18"/>
      <c r="F74" s="5">
        <v>1</v>
      </c>
      <c r="G74" s="3">
        <v>1995</v>
      </c>
      <c r="H74" s="4"/>
      <c r="I74" s="4">
        <v>450</v>
      </c>
      <c r="J74" s="32" t="s">
        <v>322</v>
      </c>
      <c r="K74" s="18"/>
      <c r="L74" s="5">
        <v>1</v>
      </c>
      <c r="M74" s="3"/>
      <c r="N74" s="4"/>
      <c r="O74" s="4"/>
      <c r="P74" s="2"/>
      <c r="Q74" s="18"/>
      <c r="R74" s="5"/>
    </row>
    <row r="75" spans="1:18" ht="12.75">
      <c r="A75" s="3"/>
      <c r="B75" s="4"/>
      <c r="C75" s="34" t="s">
        <v>351</v>
      </c>
      <c r="D75" s="32" t="s">
        <v>352</v>
      </c>
      <c r="E75" s="18"/>
      <c r="F75" s="5">
        <v>4</v>
      </c>
      <c r="G75" s="3"/>
      <c r="H75" s="4"/>
      <c r="I75" s="34" t="s">
        <v>323</v>
      </c>
      <c r="J75" s="32" t="s">
        <v>324</v>
      </c>
      <c r="K75" s="18"/>
      <c r="L75" s="5">
        <v>3</v>
      </c>
      <c r="M75" s="3">
        <v>1991</v>
      </c>
      <c r="N75" s="4" t="s">
        <v>288</v>
      </c>
      <c r="O75" s="4"/>
      <c r="P75" s="2" t="s">
        <v>289</v>
      </c>
      <c r="Q75" s="18">
        <v>0.6</v>
      </c>
      <c r="R75" s="5">
        <v>2</v>
      </c>
    </row>
    <row r="76" spans="1:18" ht="12.75">
      <c r="A76" s="3">
        <v>1997</v>
      </c>
      <c r="B76" s="4"/>
      <c r="C76" s="4" t="s">
        <v>362</v>
      </c>
      <c r="D76" s="32"/>
      <c r="E76" s="18"/>
      <c r="F76" s="4">
        <v>7</v>
      </c>
      <c r="G76" s="3">
        <v>1996</v>
      </c>
      <c r="H76" s="4"/>
      <c r="I76" s="4">
        <v>456</v>
      </c>
      <c r="J76" s="32" t="s">
        <v>325</v>
      </c>
      <c r="K76" s="18"/>
      <c r="L76" s="5">
        <v>1</v>
      </c>
      <c r="M76" s="3"/>
      <c r="N76" s="4">
        <v>1852</v>
      </c>
      <c r="O76" s="4"/>
      <c r="P76" s="2" t="s">
        <v>290</v>
      </c>
      <c r="Q76" s="18">
        <v>0.5</v>
      </c>
      <c r="R76" s="5">
        <v>1</v>
      </c>
    </row>
    <row r="77" spans="1:18" ht="12.75">
      <c r="A77" s="3">
        <v>1998</v>
      </c>
      <c r="B77" s="4"/>
      <c r="C77" s="4"/>
      <c r="D77" s="32"/>
      <c r="E77" s="18"/>
      <c r="F77" s="4"/>
      <c r="G77" s="3"/>
      <c r="H77" s="4"/>
      <c r="I77" s="34" t="s">
        <v>367</v>
      </c>
      <c r="J77" s="32" t="s">
        <v>368</v>
      </c>
      <c r="K77" s="18"/>
      <c r="L77" s="5">
        <v>2</v>
      </c>
      <c r="M77" s="3"/>
      <c r="N77" s="4"/>
      <c r="O77" s="4"/>
      <c r="P77" s="2"/>
      <c r="Q77" s="18"/>
      <c r="R77" s="5"/>
    </row>
    <row r="78" spans="1:18" ht="12.75">
      <c r="A78" s="3">
        <v>1999</v>
      </c>
      <c r="B78" s="4"/>
      <c r="C78" s="4"/>
      <c r="D78" s="32" t="s">
        <v>328</v>
      </c>
      <c r="E78" s="18"/>
      <c r="F78" s="4">
        <v>7</v>
      </c>
      <c r="G78" s="3">
        <v>1997</v>
      </c>
      <c r="H78" s="4"/>
      <c r="I78" s="34" t="s">
        <v>327</v>
      </c>
      <c r="J78" s="32" t="s">
        <v>326</v>
      </c>
      <c r="K78" s="18"/>
      <c r="L78" s="5">
        <v>4</v>
      </c>
      <c r="M78" s="3"/>
      <c r="N78" s="4"/>
      <c r="O78" s="4"/>
      <c r="P78" s="2"/>
      <c r="Q78" s="18"/>
      <c r="R78" s="5"/>
    </row>
    <row r="79" spans="1:18" ht="12.75">
      <c r="A79" s="3">
        <v>2000</v>
      </c>
      <c r="B79" s="4"/>
      <c r="C79" s="4"/>
      <c r="D79" s="32" t="s">
        <v>328</v>
      </c>
      <c r="E79" s="18"/>
      <c r="F79" s="4">
        <v>8</v>
      </c>
      <c r="G79" s="3"/>
      <c r="H79" s="4"/>
      <c r="I79" s="34">
        <v>466</v>
      </c>
      <c r="J79" s="32" t="s">
        <v>320</v>
      </c>
      <c r="K79" s="18"/>
      <c r="L79" s="5">
        <v>1</v>
      </c>
      <c r="M79" s="3"/>
      <c r="N79" s="4"/>
      <c r="O79" s="4"/>
      <c r="P79" s="2"/>
      <c r="Q79" s="18"/>
      <c r="R79" s="5"/>
    </row>
    <row r="80" spans="1:18" ht="12.75">
      <c r="A80" s="3">
        <v>2001</v>
      </c>
      <c r="B80" s="4"/>
      <c r="C80" s="4"/>
      <c r="D80" s="32" t="s">
        <v>328</v>
      </c>
      <c r="E80" s="18"/>
      <c r="F80" s="4">
        <v>4</v>
      </c>
      <c r="G80" s="3">
        <v>1998</v>
      </c>
      <c r="H80" s="4"/>
      <c r="I80" s="34">
        <v>469</v>
      </c>
      <c r="J80" s="32" t="s">
        <v>329</v>
      </c>
      <c r="K80" s="18"/>
      <c r="L80" s="5">
        <v>1</v>
      </c>
      <c r="M80" s="3"/>
      <c r="N80" s="4"/>
      <c r="O80" s="4"/>
      <c r="P80" s="2"/>
      <c r="Q80" s="18"/>
      <c r="R80" s="5"/>
    </row>
    <row r="81" spans="1:18" ht="12.75">
      <c r="A81" s="3">
        <v>2003</v>
      </c>
      <c r="B81" s="4"/>
      <c r="C81" s="4" t="s">
        <v>363</v>
      </c>
      <c r="D81" s="32" t="s">
        <v>328</v>
      </c>
      <c r="E81" s="18"/>
      <c r="F81" s="4">
        <v>5</v>
      </c>
      <c r="G81" s="3">
        <v>2000</v>
      </c>
      <c r="H81" s="4"/>
      <c r="I81" s="34">
        <v>476</v>
      </c>
      <c r="J81" s="32"/>
      <c r="K81" s="18"/>
      <c r="L81" s="5">
        <v>1</v>
      </c>
      <c r="M81" s="6"/>
      <c r="N81" s="7"/>
      <c r="O81" s="7" t="s">
        <v>185</v>
      </c>
      <c r="P81" s="8"/>
      <c r="Q81" s="19"/>
      <c r="R81" s="9"/>
    </row>
    <row r="82" spans="1:18" ht="12.75">
      <c r="A82" s="3">
        <v>2004</v>
      </c>
      <c r="B82" s="4"/>
      <c r="C82" s="34">
        <v>230</v>
      </c>
      <c r="D82" s="2"/>
      <c r="E82" s="18"/>
      <c r="F82" s="4">
        <v>1</v>
      </c>
      <c r="G82" s="3">
        <v>2001</v>
      </c>
      <c r="H82" s="4"/>
      <c r="I82" s="34" t="s">
        <v>369</v>
      </c>
      <c r="J82" s="32"/>
      <c r="K82" s="18"/>
      <c r="L82" s="5">
        <v>2</v>
      </c>
      <c r="M82" s="3"/>
      <c r="N82" s="4"/>
      <c r="O82" s="4"/>
      <c r="P82" s="2"/>
      <c r="Q82" s="18"/>
      <c r="R82" s="5"/>
    </row>
    <row r="83" spans="1:18" ht="12.75">
      <c r="A83" s="3">
        <v>2005</v>
      </c>
      <c r="B83" s="4"/>
      <c r="C83" s="4"/>
      <c r="D83" s="32" t="s">
        <v>328</v>
      </c>
      <c r="E83" s="18"/>
      <c r="F83" s="4">
        <v>7</v>
      </c>
      <c r="G83" s="3">
        <v>2002</v>
      </c>
      <c r="H83" s="4"/>
      <c r="I83" s="34">
        <v>489</v>
      </c>
      <c r="J83" s="32" t="s">
        <v>370</v>
      </c>
      <c r="K83" s="18"/>
      <c r="L83" s="5">
        <v>1</v>
      </c>
      <c r="M83" s="3"/>
      <c r="N83" s="4"/>
      <c r="O83" s="4"/>
      <c r="P83" s="2"/>
      <c r="Q83" s="18"/>
      <c r="R83" s="5"/>
    </row>
    <row r="84" spans="1:18" ht="12.75">
      <c r="A84" s="3">
        <v>2006</v>
      </c>
      <c r="B84" s="4"/>
      <c r="C84" s="34">
        <v>245</v>
      </c>
      <c r="D84" s="32" t="s">
        <v>361</v>
      </c>
      <c r="E84" s="18"/>
      <c r="F84" s="4">
        <v>4</v>
      </c>
      <c r="G84" s="3"/>
      <c r="H84" s="4"/>
      <c r="I84" s="34" t="s">
        <v>330</v>
      </c>
      <c r="J84" s="32" t="s">
        <v>101</v>
      </c>
      <c r="K84" s="18"/>
      <c r="L84" s="5">
        <v>2</v>
      </c>
      <c r="M84" s="3"/>
      <c r="N84" s="4"/>
      <c r="O84" s="4"/>
      <c r="P84" s="2"/>
      <c r="Q84" s="18"/>
      <c r="R84" s="5"/>
    </row>
    <row r="85" spans="1:18" ht="12.75">
      <c r="A85" s="3">
        <v>2007</v>
      </c>
      <c r="B85" s="4"/>
      <c r="C85" s="4"/>
      <c r="D85" s="2"/>
      <c r="E85" s="18"/>
      <c r="F85" s="4"/>
      <c r="G85" s="3">
        <v>2003</v>
      </c>
      <c r="H85" s="4"/>
      <c r="I85" s="34">
        <v>494</v>
      </c>
      <c r="J85" s="32" t="s">
        <v>331</v>
      </c>
      <c r="K85" s="18"/>
      <c r="L85" s="5">
        <v>1</v>
      </c>
      <c r="M85" s="10"/>
      <c r="N85" s="10"/>
      <c r="O85" s="10"/>
      <c r="P85" s="10"/>
      <c r="Q85" s="20"/>
      <c r="R85" s="10"/>
    </row>
    <row r="86" spans="1:18" ht="12.75">
      <c r="A86" s="8"/>
      <c r="B86" s="8"/>
      <c r="C86" s="8"/>
      <c r="D86" s="8"/>
      <c r="E86" s="19"/>
      <c r="F86" s="8"/>
      <c r="G86" s="3"/>
      <c r="H86" s="4"/>
      <c r="I86" s="34">
        <v>497</v>
      </c>
      <c r="J86" s="32" t="s">
        <v>371</v>
      </c>
      <c r="K86" s="18"/>
      <c r="L86" s="5">
        <v>1</v>
      </c>
      <c r="M86" s="10"/>
      <c r="N86" s="10"/>
      <c r="O86" s="10"/>
      <c r="P86" s="10"/>
      <c r="Q86" s="20">
        <f>SUM(Q4:Q84)</f>
        <v>87.4</v>
      </c>
      <c r="R86" s="11">
        <f>SUM(R4:R85)</f>
        <v>114</v>
      </c>
    </row>
    <row r="87" spans="7:12" ht="12.75">
      <c r="G87" s="3">
        <v>2005</v>
      </c>
      <c r="H87" s="4"/>
      <c r="I87" s="34" t="s">
        <v>372</v>
      </c>
      <c r="J87" s="32" t="s">
        <v>328</v>
      </c>
      <c r="K87" s="18"/>
      <c r="L87" s="5">
        <v>3</v>
      </c>
    </row>
    <row r="88" spans="5:12" ht="12.75">
      <c r="E88" s="20">
        <f>SUM(E49:E85)</f>
        <v>0</v>
      </c>
      <c r="F88" s="11">
        <f>SUM(F49:F87)</f>
        <v>86</v>
      </c>
      <c r="G88" s="6">
        <v>2007</v>
      </c>
      <c r="H88" s="8"/>
      <c r="I88" s="36">
        <v>548</v>
      </c>
      <c r="J88" s="35" t="s">
        <v>373</v>
      </c>
      <c r="K88" s="19"/>
      <c r="L88" s="9">
        <v>1</v>
      </c>
    </row>
    <row r="89" spans="16:18" ht="12.75">
      <c r="P89" s="23" t="s">
        <v>16</v>
      </c>
      <c r="Q89" s="17">
        <f>Q86+K35+E43</f>
        <v>1262.95</v>
      </c>
      <c r="R89">
        <f>R86+L35+F43</f>
        <v>204</v>
      </c>
    </row>
    <row r="90" spans="11:17" ht="12.75">
      <c r="K90" s="20">
        <f>SUM(K52:K62)</f>
        <v>0</v>
      </c>
      <c r="L90" s="11">
        <f>SUM(L48:L89)</f>
        <v>66</v>
      </c>
      <c r="P90" s="23" t="s">
        <v>17</v>
      </c>
      <c r="Q90" s="17">
        <f>Q89/R89</f>
        <v>6.19093137254902</v>
      </c>
    </row>
    <row r="95" ht="12.75">
      <c r="P95" s="22"/>
    </row>
    <row r="96" ht="12.75">
      <c r="P96" s="22"/>
    </row>
    <row r="98" spans="13:18" ht="20.25">
      <c r="M98" s="25"/>
      <c r="N98" s="25"/>
      <c r="O98" s="25"/>
      <c r="P98" s="25"/>
      <c r="Q98" s="27"/>
      <c r="R98" s="25"/>
    </row>
  </sheetData>
  <sheetProtection/>
  <printOptions/>
  <pageMargins left="0.19" right="0.4" top="0.17" bottom="0.46" header="0.09" footer="0.46"/>
  <pageSetup fitToHeight="1" fitToWidth="1" horizontalDpi="300" verticalDpi="300" orientation="landscape" paperSize="9" scale="35" r:id="rId1"/>
  <headerFooter alignWithMargins="0">
    <oddFooter>&amp;C&amp;7Printed 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="85" zoomScaleNormal="85" zoomScalePageLayoutView="0" workbookViewId="0" topLeftCell="A34">
      <selection activeCell="E61" sqref="E61"/>
    </sheetView>
  </sheetViews>
  <sheetFormatPr defaultColWidth="9.140625" defaultRowHeight="12.75"/>
  <cols>
    <col min="4" max="4" width="21.8515625" style="0" customWidth="1"/>
  </cols>
  <sheetData>
    <row r="1" spans="1:6" ht="12.75">
      <c r="A1" s="13" t="s">
        <v>1</v>
      </c>
      <c r="B1" s="14" t="s">
        <v>2</v>
      </c>
      <c r="C1" s="14" t="s">
        <v>107</v>
      </c>
      <c r="D1" s="14" t="s">
        <v>20</v>
      </c>
      <c r="E1" s="21" t="s">
        <v>217</v>
      </c>
      <c r="F1" s="15"/>
    </row>
    <row r="2" spans="1:6" ht="12.75">
      <c r="A2" s="3">
        <v>1980</v>
      </c>
      <c r="B2" s="4">
        <v>1480</v>
      </c>
      <c r="C2" s="4">
        <v>1456</v>
      </c>
      <c r="D2" s="2" t="s">
        <v>54</v>
      </c>
      <c r="E2" s="18">
        <v>1</v>
      </c>
      <c r="F2" s="5"/>
    </row>
    <row r="3" spans="1:6" ht="12.75">
      <c r="A3" s="3"/>
      <c r="B3" s="4" t="s">
        <v>58</v>
      </c>
      <c r="C3" s="4" t="s">
        <v>172</v>
      </c>
      <c r="D3" s="2" t="s">
        <v>59</v>
      </c>
      <c r="E3" s="18">
        <v>2</v>
      </c>
      <c r="F3" s="5"/>
    </row>
    <row r="4" spans="1:6" ht="12.75">
      <c r="A4" s="3"/>
      <c r="B4" s="4">
        <v>1506</v>
      </c>
      <c r="C4" s="4">
        <v>1494</v>
      </c>
      <c r="D4" s="2" t="s">
        <v>187</v>
      </c>
      <c r="E4" s="18">
        <v>0.7</v>
      </c>
      <c r="F4" s="5"/>
    </row>
    <row r="5" spans="1:6" ht="12.75">
      <c r="A5" s="3"/>
      <c r="B5" s="4">
        <v>1509</v>
      </c>
      <c r="C5" s="4">
        <v>1497</v>
      </c>
      <c r="D5" s="2" t="s">
        <v>57</v>
      </c>
      <c r="E5" s="18">
        <v>0.8</v>
      </c>
      <c r="F5" s="5"/>
    </row>
    <row r="6" spans="1:6" ht="12.75">
      <c r="A6" s="3">
        <v>1981</v>
      </c>
      <c r="B6" s="4">
        <v>1520</v>
      </c>
      <c r="C6" s="24" t="s">
        <v>188</v>
      </c>
      <c r="D6" s="2" t="s">
        <v>189</v>
      </c>
      <c r="E6" s="18">
        <v>0.5</v>
      </c>
      <c r="F6" s="5"/>
    </row>
    <row r="7" spans="1:6" ht="12.75">
      <c r="A7" s="3"/>
      <c r="B7" s="4">
        <v>1532</v>
      </c>
      <c r="C7" s="4">
        <v>1520</v>
      </c>
      <c r="D7" s="2" t="s">
        <v>218</v>
      </c>
      <c r="E7" s="18">
        <v>1.7</v>
      </c>
      <c r="F7" s="5"/>
    </row>
    <row r="8" spans="1:6" ht="12.75">
      <c r="A8" s="3"/>
      <c r="B8" s="4">
        <v>1543</v>
      </c>
      <c r="C8" s="4">
        <v>1548</v>
      </c>
      <c r="D8" s="2" t="s">
        <v>62</v>
      </c>
      <c r="E8" s="18">
        <v>1.5</v>
      </c>
      <c r="F8" s="5"/>
    </row>
    <row r="9" spans="1:6" ht="12.75">
      <c r="A9" s="3"/>
      <c r="B9" s="4">
        <v>1550</v>
      </c>
      <c r="C9" s="31">
        <v>1551</v>
      </c>
      <c r="D9" s="2" t="s">
        <v>63</v>
      </c>
      <c r="E9" s="18">
        <v>0.6</v>
      </c>
      <c r="F9" s="5"/>
    </row>
    <row r="10" spans="1:6" ht="12.75">
      <c r="A10" s="3">
        <v>1982</v>
      </c>
      <c r="B10" s="4">
        <v>1553</v>
      </c>
      <c r="C10" s="4">
        <v>1554</v>
      </c>
      <c r="D10" s="2" t="s">
        <v>64</v>
      </c>
      <c r="E10" s="18">
        <v>1.5</v>
      </c>
      <c r="F10" s="5"/>
    </row>
    <row r="11" spans="1:6" ht="12.75">
      <c r="A11" s="3"/>
      <c r="B11" s="4">
        <v>1558</v>
      </c>
      <c r="C11" s="4">
        <v>1563</v>
      </c>
      <c r="D11" s="2" t="s">
        <v>67</v>
      </c>
      <c r="E11" s="18">
        <v>1</v>
      </c>
      <c r="F11" s="5"/>
    </row>
    <row r="12" spans="1:6" ht="12.75">
      <c r="A12" s="3"/>
      <c r="B12" s="4" t="s">
        <v>194</v>
      </c>
      <c r="C12" s="4" t="s">
        <v>193</v>
      </c>
      <c r="D12" s="2" t="s">
        <v>195</v>
      </c>
      <c r="E12" s="18">
        <v>2</v>
      </c>
      <c r="F12" s="5"/>
    </row>
    <row r="13" spans="1:6" ht="12.75">
      <c r="A13" s="3">
        <v>1983</v>
      </c>
      <c r="B13" s="4" t="s">
        <v>219</v>
      </c>
      <c r="C13" s="4" t="s">
        <v>220</v>
      </c>
      <c r="D13" s="2" t="s">
        <v>221</v>
      </c>
      <c r="E13" s="18">
        <v>1.2</v>
      </c>
      <c r="F13" s="5"/>
    </row>
    <row r="14" spans="1:6" ht="12.75">
      <c r="A14" s="3"/>
      <c r="B14" s="4">
        <v>1586</v>
      </c>
      <c r="C14" s="24" t="s">
        <v>222</v>
      </c>
      <c r="D14" s="2" t="s">
        <v>74</v>
      </c>
      <c r="E14" s="18">
        <v>0.2</v>
      </c>
      <c r="F14" s="5"/>
    </row>
    <row r="15" spans="1:6" ht="12.75">
      <c r="A15" s="3"/>
      <c r="B15" s="4">
        <v>1602</v>
      </c>
      <c r="C15" s="4">
        <v>1611</v>
      </c>
      <c r="D15" s="2" t="s">
        <v>79</v>
      </c>
      <c r="E15" s="18">
        <v>1</v>
      </c>
      <c r="F15" s="5"/>
    </row>
    <row r="16" spans="1:6" ht="12.75">
      <c r="A16" s="3"/>
      <c r="B16" s="4">
        <v>1610</v>
      </c>
      <c r="C16" s="4">
        <v>1628</v>
      </c>
      <c r="D16" s="2" t="s">
        <v>80</v>
      </c>
      <c r="E16" s="18">
        <v>1.5</v>
      </c>
      <c r="F16" s="5"/>
    </row>
    <row r="17" spans="1:6" ht="12.75">
      <c r="A17" s="3">
        <v>1984</v>
      </c>
      <c r="B17" s="4">
        <v>1617</v>
      </c>
      <c r="C17" s="4">
        <v>1641</v>
      </c>
      <c r="D17" s="2" t="s">
        <v>223</v>
      </c>
      <c r="E17" s="18">
        <v>0.3</v>
      </c>
      <c r="F17" s="5"/>
    </row>
    <row r="18" spans="1:6" ht="12.75">
      <c r="A18" s="3"/>
      <c r="B18" s="4">
        <v>1634</v>
      </c>
      <c r="C18" s="4">
        <v>1662</v>
      </c>
      <c r="D18" s="2" t="s">
        <v>83</v>
      </c>
      <c r="E18" s="18">
        <v>1.5</v>
      </c>
      <c r="F18" s="5"/>
    </row>
    <row r="19" spans="1:6" ht="12.75">
      <c r="A19" s="3"/>
      <c r="B19" s="4">
        <v>1638</v>
      </c>
      <c r="C19" s="4">
        <v>1666</v>
      </c>
      <c r="D19" s="2" t="s">
        <v>86</v>
      </c>
      <c r="E19" s="18">
        <v>1</v>
      </c>
      <c r="F19" s="5"/>
    </row>
    <row r="20" spans="1:6" ht="12.75">
      <c r="A20" s="3"/>
      <c r="B20" s="4">
        <v>1649</v>
      </c>
      <c r="C20" s="4">
        <v>1691</v>
      </c>
      <c r="D20" s="2" t="s">
        <v>77</v>
      </c>
      <c r="E20" s="18">
        <v>0.2</v>
      </c>
      <c r="F20" s="5"/>
    </row>
    <row r="21" spans="1:6" ht="12.75">
      <c r="A21" s="3"/>
      <c r="B21" s="4">
        <v>1667</v>
      </c>
      <c r="C21" s="4">
        <v>1734</v>
      </c>
      <c r="D21" s="2" t="s">
        <v>90</v>
      </c>
      <c r="E21" s="18">
        <v>0.2</v>
      </c>
      <c r="F21" s="5"/>
    </row>
    <row r="22" spans="1:6" ht="12.75">
      <c r="A22" s="3">
        <v>1986</v>
      </c>
      <c r="B22" s="4">
        <v>1669</v>
      </c>
      <c r="C22" s="4">
        <v>1737</v>
      </c>
      <c r="D22" s="2" t="s">
        <v>91</v>
      </c>
      <c r="E22" s="18">
        <v>1</v>
      </c>
      <c r="F22" s="5"/>
    </row>
    <row r="23" spans="1:6" ht="12.75">
      <c r="A23" s="3"/>
      <c r="B23" s="4" t="s">
        <v>92</v>
      </c>
      <c r="C23" s="4" t="s">
        <v>179</v>
      </c>
      <c r="D23" s="2" t="s">
        <v>93</v>
      </c>
      <c r="E23" s="18">
        <v>1</v>
      </c>
      <c r="F23" s="5"/>
    </row>
    <row r="24" spans="1:6" ht="12.75">
      <c r="A24" s="3"/>
      <c r="B24" s="4">
        <v>1679</v>
      </c>
      <c r="C24" s="4">
        <v>1749</v>
      </c>
      <c r="D24" s="2" t="s">
        <v>224</v>
      </c>
      <c r="E24" s="18">
        <v>1.4</v>
      </c>
      <c r="F24" s="5"/>
    </row>
    <row r="25" spans="1:6" ht="12.75">
      <c r="A25" s="3"/>
      <c r="B25" s="4">
        <v>1693</v>
      </c>
      <c r="C25" s="4">
        <v>1761</v>
      </c>
      <c r="D25" s="2" t="s">
        <v>225</v>
      </c>
      <c r="E25" s="18">
        <v>1.2</v>
      </c>
      <c r="F25" s="5"/>
    </row>
    <row r="26" spans="1:6" ht="12.75">
      <c r="A26" s="3"/>
      <c r="B26" s="4">
        <v>1699</v>
      </c>
      <c r="C26" s="4">
        <v>1775</v>
      </c>
      <c r="D26" s="2" t="s">
        <v>97</v>
      </c>
      <c r="E26" s="18">
        <v>0.3</v>
      </c>
      <c r="F26" s="5"/>
    </row>
    <row r="27" spans="1:6" ht="12.75">
      <c r="A27" s="3"/>
      <c r="B27" s="4" t="s">
        <v>39</v>
      </c>
      <c r="C27" s="4" t="s">
        <v>182</v>
      </c>
      <c r="D27" s="2" t="s">
        <v>100</v>
      </c>
      <c r="E27" s="18">
        <v>2.2</v>
      </c>
      <c r="F27" s="5"/>
    </row>
    <row r="28" spans="1:6" ht="12.75">
      <c r="A28" s="3">
        <v>1987</v>
      </c>
      <c r="B28" s="4">
        <v>1708</v>
      </c>
      <c r="C28" s="4">
        <v>1786</v>
      </c>
      <c r="D28" s="2" t="s">
        <v>226</v>
      </c>
      <c r="E28" s="18">
        <v>0.2</v>
      </c>
      <c r="F28" s="5"/>
    </row>
    <row r="29" spans="1:6" ht="12.75">
      <c r="A29" s="3"/>
      <c r="B29" s="4">
        <v>1712</v>
      </c>
      <c r="C29" s="4">
        <v>1790</v>
      </c>
      <c r="D29" s="2" t="s">
        <v>227</v>
      </c>
      <c r="E29" s="18">
        <v>1</v>
      </c>
      <c r="F29" s="5"/>
    </row>
    <row r="30" spans="1:6" ht="12.75">
      <c r="A30" s="3"/>
      <c r="B30" s="31">
        <v>1769</v>
      </c>
      <c r="C30" s="31">
        <v>1865</v>
      </c>
      <c r="E30" s="18">
        <v>0.4</v>
      </c>
      <c r="F30" s="5"/>
    </row>
    <row r="31" spans="1:6" ht="12.75">
      <c r="A31" s="3"/>
      <c r="B31" s="4">
        <v>1772</v>
      </c>
      <c r="C31" s="4">
        <v>1870</v>
      </c>
      <c r="D31" s="2"/>
      <c r="E31" s="18">
        <v>0.6</v>
      </c>
      <c r="F31" s="5"/>
    </row>
    <row r="32" spans="1:6" ht="12.75">
      <c r="A32" s="3"/>
      <c r="B32" s="4">
        <v>1774</v>
      </c>
      <c r="C32" s="4">
        <v>1872</v>
      </c>
      <c r="D32" s="2"/>
      <c r="E32" s="18">
        <v>0.4</v>
      </c>
      <c r="F32" s="5"/>
    </row>
    <row r="33" spans="1:6" ht="12.75">
      <c r="A33" s="3"/>
      <c r="B33" s="4">
        <v>1777</v>
      </c>
      <c r="C33" s="4">
        <v>1879</v>
      </c>
      <c r="D33" s="2"/>
      <c r="E33" s="18">
        <v>0.3</v>
      </c>
      <c r="F33" s="5"/>
    </row>
    <row r="34" spans="1:6" ht="12.75">
      <c r="A34" s="3"/>
      <c r="B34" s="4" t="s">
        <v>228</v>
      </c>
      <c r="C34" s="4" t="s">
        <v>229</v>
      </c>
      <c r="D34" s="2"/>
      <c r="E34" s="18">
        <v>2.5</v>
      </c>
      <c r="F34" s="5"/>
    </row>
    <row r="35" spans="1:6" ht="12.75">
      <c r="A35" s="3"/>
      <c r="B35" s="4">
        <v>1807</v>
      </c>
      <c r="C35" s="4">
        <v>1917</v>
      </c>
      <c r="D35" s="2"/>
      <c r="E35" s="18">
        <v>0.4</v>
      </c>
      <c r="F35" s="5"/>
    </row>
    <row r="36" spans="1:6" ht="12.75">
      <c r="A36" s="3"/>
      <c r="B36" s="4">
        <v>1816</v>
      </c>
      <c r="C36" s="4">
        <v>1930</v>
      </c>
      <c r="D36" s="2"/>
      <c r="E36" s="18">
        <v>0.2</v>
      </c>
      <c r="F36" s="5"/>
    </row>
    <row r="37" spans="1:6" ht="12.75">
      <c r="A37" s="3"/>
      <c r="B37" s="4">
        <v>1820</v>
      </c>
      <c r="C37" s="4">
        <v>1934</v>
      </c>
      <c r="D37" s="2"/>
      <c r="E37" s="18">
        <v>0.2</v>
      </c>
      <c r="F37" s="5"/>
    </row>
    <row r="38" spans="1:6" ht="12.75">
      <c r="A38" s="3"/>
      <c r="B38" s="4">
        <v>1825</v>
      </c>
      <c r="C38" s="4">
        <v>1943</v>
      </c>
      <c r="D38" s="2"/>
      <c r="E38" s="18">
        <v>0.7</v>
      </c>
      <c r="F38" s="5"/>
    </row>
    <row r="39" spans="1:6" ht="12.75">
      <c r="A39" s="3"/>
      <c r="B39" s="4">
        <v>1831</v>
      </c>
      <c r="C39" s="4">
        <v>1961</v>
      </c>
      <c r="D39" s="2"/>
      <c r="E39" s="18">
        <v>0.3</v>
      </c>
      <c r="F39" s="5"/>
    </row>
    <row r="40" spans="1:6" ht="12.75">
      <c r="A40" s="3"/>
      <c r="B40" s="4" t="s">
        <v>230</v>
      </c>
      <c r="C40" s="4" t="s">
        <v>231</v>
      </c>
      <c r="D40" s="2"/>
      <c r="E40" s="18">
        <v>1</v>
      </c>
      <c r="F40" s="5"/>
    </row>
    <row r="41" spans="1:6" ht="12.75">
      <c r="A41" s="3"/>
      <c r="B41" s="4">
        <v>1839</v>
      </c>
      <c r="C41" s="4">
        <v>1969</v>
      </c>
      <c r="D41" s="2"/>
      <c r="E41" s="18">
        <v>0.7</v>
      </c>
      <c r="F41" s="5"/>
    </row>
    <row r="42" spans="1:6" ht="12.75">
      <c r="A42" s="3"/>
      <c r="B42" s="4">
        <v>1842</v>
      </c>
      <c r="C42" s="4">
        <v>1972</v>
      </c>
      <c r="D42" s="2"/>
      <c r="E42" s="18">
        <v>0.3</v>
      </c>
      <c r="F42" s="5"/>
    </row>
    <row r="43" spans="1:6" ht="12.75">
      <c r="A43" s="3"/>
      <c r="B43" s="4" t="s">
        <v>232</v>
      </c>
      <c r="C43" s="4" t="s">
        <v>233</v>
      </c>
      <c r="D43" s="2"/>
      <c r="E43" s="18">
        <v>1</v>
      </c>
      <c r="F43" s="5"/>
    </row>
    <row r="44" spans="1:6" ht="12.75">
      <c r="A44" s="3"/>
      <c r="B44" s="4">
        <v>2006</v>
      </c>
      <c r="C44" s="4">
        <v>2195</v>
      </c>
      <c r="D44" s="2"/>
      <c r="E44" s="18">
        <v>0.1</v>
      </c>
      <c r="F44" s="5"/>
    </row>
    <row r="45" spans="1:6" ht="12.75">
      <c r="A45" s="3"/>
      <c r="B45" s="4" t="s">
        <v>235</v>
      </c>
      <c r="C45" s="4" t="s">
        <v>234</v>
      </c>
      <c r="D45" s="2"/>
      <c r="E45" s="18">
        <v>0.7</v>
      </c>
      <c r="F45" s="5"/>
    </row>
    <row r="46" spans="1:6" ht="12.75">
      <c r="A46" s="3"/>
      <c r="B46" s="4" t="s">
        <v>236</v>
      </c>
      <c r="C46" s="4" t="s">
        <v>237</v>
      </c>
      <c r="D46" s="2"/>
      <c r="E46" s="18">
        <v>0.7</v>
      </c>
      <c r="F46" s="5"/>
    </row>
    <row r="47" spans="1:6" ht="12.75">
      <c r="A47" s="3"/>
      <c r="B47" s="4">
        <v>1870</v>
      </c>
      <c r="C47" s="4">
        <v>2012</v>
      </c>
      <c r="D47" s="2"/>
      <c r="E47" s="18">
        <v>0.5</v>
      </c>
      <c r="F47" s="5"/>
    </row>
    <row r="48" spans="1:6" ht="12.75">
      <c r="A48" s="3"/>
      <c r="B48" s="4">
        <v>1927</v>
      </c>
      <c r="C48" s="4">
        <v>2081</v>
      </c>
      <c r="D48" s="2"/>
      <c r="E48" s="18">
        <v>1.5</v>
      </c>
      <c r="F48" s="5"/>
    </row>
    <row r="49" spans="1:6" ht="12.75">
      <c r="A49" s="3"/>
      <c r="B49" s="4">
        <v>2012</v>
      </c>
      <c r="C49" s="4">
        <v>2208</v>
      </c>
      <c r="D49" s="2"/>
      <c r="E49" s="18">
        <v>0.3</v>
      </c>
      <c r="F49" s="5"/>
    </row>
    <row r="50" spans="1:6" ht="12.75">
      <c r="A50" s="3" t="s">
        <v>27</v>
      </c>
      <c r="B50" s="4" t="s">
        <v>250</v>
      </c>
      <c r="C50" s="4" t="s">
        <v>251</v>
      </c>
      <c r="D50" s="2"/>
      <c r="E50" s="18">
        <v>0.9</v>
      </c>
      <c r="F50" s="5"/>
    </row>
    <row r="51" spans="1:6" ht="12.75">
      <c r="A51" s="3"/>
      <c r="B51" s="4">
        <v>403</v>
      </c>
      <c r="C51" s="4">
        <v>1904</v>
      </c>
      <c r="D51" s="2"/>
      <c r="E51" s="18">
        <v>0.2</v>
      </c>
      <c r="F51" s="5"/>
    </row>
    <row r="52" spans="1:6" ht="12.75">
      <c r="A52" s="3"/>
      <c r="B52" s="24" t="s">
        <v>252</v>
      </c>
      <c r="C52" s="4" t="s">
        <v>253</v>
      </c>
      <c r="D52" s="2"/>
      <c r="E52" s="18">
        <v>0.9</v>
      </c>
      <c r="F52" s="5"/>
    </row>
    <row r="53" spans="1:6" ht="12.75">
      <c r="A53" s="3"/>
      <c r="B53" s="4">
        <v>412</v>
      </c>
      <c r="C53" s="4">
        <v>1954</v>
      </c>
      <c r="D53" s="2"/>
      <c r="E53" s="18">
        <v>0.3</v>
      </c>
      <c r="F53" s="5"/>
    </row>
    <row r="54" spans="1:6" ht="12.75">
      <c r="A54" s="3" t="s">
        <v>138</v>
      </c>
      <c r="B54" s="4">
        <v>119</v>
      </c>
      <c r="C54" s="4">
        <v>1843</v>
      </c>
      <c r="D54" s="2"/>
      <c r="E54" s="18">
        <v>0.3</v>
      </c>
      <c r="F54" s="5"/>
    </row>
    <row r="55" spans="1:6" ht="12.75">
      <c r="A55" s="3"/>
      <c r="B55" s="4">
        <v>127</v>
      </c>
      <c r="C55" s="4">
        <v>1902</v>
      </c>
      <c r="D55" s="2"/>
      <c r="E55" s="18">
        <v>0.5</v>
      </c>
      <c r="F55" s="5"/>
    </row>
    <row r="56" spans="1:6" ht="12.75">
      <c r="A56" s="3"/>
      <c r="B56" s="4">
        <v>138</v>
      </c>
      <c r="C56" s="4">
        <v>1950</v>
      </c>
      <c r="D56" s="2"/>
      <c r="E56" s="18">
        <v>0.8</v>
      </c>
      <c r="F56" s="5"/>
    </row>
    <row r="57" spans="1:6" ht="12.75">
      <c r="A57" s="3"/>
      <c r="B57" s="4">
        <v>141</v>
      </c>
      <c r="C57" s="4">
        <v>1959</v>
      </c>
      <c r="D57" s="2"/>
      <c r="E57" s="18">
        <v>0.6</v>
      </c>
      <c r="F57" s="5"/>
    </row>
    <row r="58" spans="1:6" ht="12.75">
      <c r="A58" s="3"/>
      <c r="B58" s="4">
        <v>154</v>
      </c>
      <c r="C58" s="4">
        <v>2058</v>
      </c>
      <c r="D58" s="2"/>
      <c r="E58" s="18">
        <v>0.3</v>
      </c>
      <c r="F58" s="5"/>
    </row>
    <row r="59" spans="1:6" ht="12.75">
      <c r="A59" s="3"/>
      <c r="B59" s="4">
        <v>171</v>
      </c>
      <c r="C59" s="4">
        <v>2203</v>
      </c>
      <c r="D59" s="2"/>
      <c r="E59" s="18">
        <v>1</v>
      </c>
      <c r="F59" s="5"/>
    </row>
    <row r="60" spans="1:6" ht="12.75">
      <c r="A60" s="3"/>
      <c r="B60" s="4">
        <v>160</v>
      </c>
      <c r="C60" s="4">
        <v>2108</v>
      </c>
      <c r="D60" s="2"/>
      <c r="E60" s="18">
        <v>0.8</v>
      </c>
      <c r="F60" s="5"/>
    </row>
    <row r="61" spans="1:6" ht="12.75">
      <c r="A61" s="6"/>
      <c r="B61" s="7"/>
      <c r="C61" s="7"/>
      <c r="D61" s="8"/>
      <c r="E61" s="19"/>
      <c r="F61" s="9"/>
    </row>
    <row r="63" ht="12.75">
      <c r="E63" s="17">
        <f>SUM(E2:E62)</f>
        <v>48.09999999999999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Dombai</dc:creator>
  <cp:keywords/>
  <dc:description/>
  <cp:lastModifiedBy>User</cp:lastModifiedBy>
  <cp:lastPrinted>2008-12-18T12:50:03Z</cp:lastPrinted>
  <dcterms:created xsi:type="dcterms:W3CDTF">2000-06-05T18:27:38Z</dcterms:created>
  <dcterms:modified xsi:type="dcterms:W3CDTF">2012-02-06T05:21:10Z</dcterms:modified>
  <cp:category/>
  <cp:version/>
  <cp:contentType/>
  <cp:contentStatus/>
</cp:coreProperties>
</file>